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olekularni_Diagnostika\MolDx VÝROBA\Výrobní záznamy MolDx\Výrobní dokumentace NGS\PDS\Podpůrné dokumenty\web\"/>
    </mc:Choice>
  </mc:AlternateContent>
  <xr:revisionPtr revIDLastSave="0" documentId="13_ncr:1_{2DCA6677-90D1-4839-BF72-D992A20FFC8E}" xr6:coauthVersionLast="47" xr6:coauthVersionMax="47" xr10:uidLastSave="{00000000-0000-0000-0000-000000000000}"/>
  <bookViews>
    <workbookView xWindow="-120" yWindow="-120" windowWidth="29040" windowHeight="15720" tabRatio="805" xr2:uid="{00000000-000D-0000-FFFF-FFFF00000000}"/>
  </bookViews>
  <sheets>
    <sheet name="fastGEN_template" sheetId="28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85" l="1"/>
  <c r="G21" i="285"/>
  <c r="C15" i="285"/>
  <c r="C35" i="285"/>
  <c r="C36" i="285" s="1"/>
  <c r="G15" i="285"/>
  <c r="G17" i="285" l="1"/>
  <c r="C38" i="285" s="1"/>
  <c r="C40" i="285" s="1"/>
  <c r="C17" i="285"/>
  <c r="C19" i="285" s="1"/>
  <c r="C20" i="285" s="1"/>
  <c r="C22" i="285" l="1"/>
</calcChain>
</file>

<file path=xl/sharedStrings.xml><?xml version="1.0" encoding="utf-8"?>
<sst xmlns="http://schemas.openxmlformats.org/spreadsheetml/2006/main" count="81" uniqueCount="49">
  <si>
    <t>Zadávejte hodnoty pouze do žlutých polí!</t>
  </si>
  <si>
    <t>QUBIT HS 1 µl</t>
  </si>
  <si>
    <t>QUBIT HS 10 µl</t>
  </si>
  <si>
    <t>ng/µl</t>
  </si>
  <si>
    <t>bp</t>
  </si>
  <si>
    <t>nM</t>
  </si>
  <si>
    <t>X</t>
  </si>
  <si>
    <t>min</t>
  </si>
  <si>
    <t>max</t>
  </si>
  <si>
    <t>nebo</t>
  </si>
  <si>
    <t>NaOH 5M</t>
  </si>
  <si>
    <t>20 µl</t>
  </si>
  <si>
    <t>10 µl</t>
  </si>
  <si>
    <t>H20</t>
  </si>
  <si>
    <t>480 µl</t>
  </si>
  <si>
    <t>240 µl</t>
  </si>
  <si>
    <t>pM</t>
  </si>
  <si>
    <t>µl</t>
  </si>
  <si>
    <t>Kvantifikace a ředení 
DNA poolu po purifikaci</t>
  </si>
  <si>
    <t>Ověření koncentrace 
naředěného DNA poolu</t>
  </si>
  <si>
    <t>Operátor PCR</t>
  </si>
  <si>
    <t>Datum</t>
  </si>
  <si>
    <t>Metoda stanovení koncentrace</t>
  </si>
  <si>
    <t>Operátor sekvenace</t>
  </si>
  <si>
    <t>Číslo měření</t>
  </si>
  <si>
    <t>Průměr koncentrace Qubit HS</t>
  </si>
  <si>
    <t>Délka PCR produktů</t>
  </si>
  <si>
    <t>Koncentrace DNA poolu</t>
  </si>
  <si>
    <t>Cílová koncentrace</t>
  </si>
  <si>
    <t xml:space="preserve">Ředení </t>
  </si>
  <si>
    <t>Smíchejte</t>
  </si>
  <si>
    <t>Přípustný rozsah</t>
  </si>
  <si>
    <t>Očekáváná koncentrace</t>
  </si>
  <si>
    <t>Příklad ředění NaOH</t>
  </si>
  <si>
    <t>Denaturace DNA poolu</t>
  </si>
  <si>
    <t>fastGEN kit</t>
  </si>
  <si>
    <t>Lot</t>
  </si>
  <si>
    <t>Denaturovaný DNA pool</t>
  </si>
  <si>
    <t>Vychlazený HT1</t>
  </si>
  <si>
    <t>Výsledná koncentrace knihovny</t>
  </si>
  <si>
    <t>Koncentrace naředěného DNA poolu</t>
  </si>
  <si>
    <t>Denaturace 5 min</t>
  </si>
  <si>
    <t>Celkem</t>
  </si>
  <si>
    <r>
      <t>(DNA pool + H</t>
    </r>
    <r>
      <rPr>
        <vertAlign val="subscript"/>
        <sz val="12"/>
        <color theme="3" tint="-0.249977111117893"/>
        <rFont val="Arial"/>
        <family val="2"/>
        <charset val="238"/>
      </rPr>
      <t>2</t>
    </r>
    <r>
      <rPr>
        <sz val="12"/>
        <color theme="3" tint="-0.249977111117893"/>
        <rFont val="Arial"/>
        <family val="2"/>
        <charset val="238"/>
      </rPr>
      <t>0)</t>
    </r>
  </si>
  <si>
    <t>Koncentrace</t>
  </si>
  <si>
    <t>Očekáváná koncentrace naředěného DNA poolu</t>
  </si>
  <si>
    <t>Ředění denaturovaného DNA poolu v HT1</t>
  </si>
  <si>
    <t>Naředěný DNA pool ~2nM</t>
  </si>
  <si>
    <t>NaOH 0,2M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</si>
</sst>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0.0"/>
    <numFmt numFmtId="166" formatCode="0.000"/>
  </numFmts>
  <fonts count="65" x14ac:knownFonts="1">
    <font>
      <sz val="11"/>
      <color theme="1"/>
      <name val="Calibri"/>
      <family val="2"/>
      <charset val="238"/>
      <scheme val="minor"/>
    </font>
    <font>
      <sz val="8.25"/>
      <name val="Microsoft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E"/>
      <charset val="238"/>
    </font>
    <font>
      <sz val="12"/>
      <color theme="3" tint="-0.249977111117893"/>
      <name val="Arial"/>
      <family val="2"/>
      <charset val="238"/>
    </font>
    <font>
      <b/>
      <sz val="12"/>
      <color rgb="FF16365C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16365C"/>
      <name val="Arial"/>
      <family val="2"/>
      <charset val="238"/>
    </font>
    <font>
      <u/>
      <sz val="12"/>
      <color theme="3" tint="-0.249977111117893"/>
      <name val="Arial"/>
      <family val="2"/>
      <charset val="238"/>
    </font>
    <font>
      <sz val="20"/>
      <color rgb="FF16365C"/>
      <name val="Arial"/>
      <family val="2"/>
      <charset val="238"/>
    </font>
    <font>
      <i/>
      <sz val="12"/>
      <color rgb="FF16365C"/>
      <name val="Arial"/>
      <family val="2"/>
      <charset val="238"/>
    </font>
    <font>
      <i/>
      <sz val="12"/>
      <color theme="3" tint="-0.249977111117893"/>
      <name val="Arial"/>
      <family val="2"/>
      <charset val="238"/>
    </font>
    <font>
      <vertAlign val="subscript"/>
      <sz val="12"/>
      <color theme="3" tint="-0.249977111117893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0"/>
      <name val="Arial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C355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70">
    <xf numFmtId="0" fontId="0" fillId="0" borderId="0"/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9" fontId="1" fillId="0" borderId="0" applyFont="0" applyFill="0" applyBorder="0" applyAlignment="0" applyProtection="0"/>
    <xf numFmtId="0" fontId="3" fillId="0" borderId="8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1" applyNumberFormat="0" applyAlignment="0" applyProtection="0"/>
    <xf numFmtId="0" fontId="10" fillId="7" borderId="12" applyNumberFormat="0" applyAlignment="0" applyProtection="0"/>
    <xf numFmtId="0" fontId="11" fillId="7" borderId="11" applyNumberFormat="0" applyAlignment="0" applyProtection="0"/>
    <xf numFmtId="0" fontId="12" fillId="0" borderId="13" applyNumberFormat="0" applyFill="0" applyAlignment="0" applyProtection="0"/>
    <xf numFmtId="0" fontId="13" fillId="8" borderId="14" applyNumberFormat="0" applyAlignment="0" applyProtection="0"/>
    <xf numFmtId="0" fontId="2" fillId="9" borderId="15" applyNumberFormat="0" applyFon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1" applyNumberFormat="0" applyAlignment="0" applyProtection="0"/>
    <xf numFmtId="0" fontId="26" fillId="7" borderId="12" applyNumberFormat="0" applyAlignment="0" applyProtection="0"/>
    <xf numFmtId="0" fontId="27" fillId="7" borderId="11" applyNumberFormat="0" applyAlignment="0" applyProtection="0"/>
    <xf numFmtId="0" fontId="28" fillId="0" borderId="13" applyNumberFormat="0" applyFill="0" applyAlignment="0" applyProtection="0"/>
    <xf numFmtId="0" fontId="29" fillId="8" borderId="14" applyNumberFormat="0" applyAlignment="0" applyProtection="0"/>
    <xf numFmtId="0" fontId="30" fillId="0" borderId="0" applyNumberFormat="0" applyFill="0" applyBorder="0" applyAlignment="0" applyProtection="0"/>
    <xf numFmtId="0" fontId="16" fillId="9" borderId="15" applyNumberFormat="0" applyFont="0" applyAlignment="0" applyProtection="0"/>
    <xf numFmtId="0" fontId="31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3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2" fillId="33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3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8" fillId="0" borderId="18" applyNumberFormat="0" applyFill="0" applyAlignment="0" applyProtection="0"/>
    <xf numFmtId="164" fontId="2" fillId="0" borderId="0" applyFont="0" applyFill="0" applyBorder="0" applyAlignment="0" applyProtection="0"/>
    <xf numFmtId="0" fontId="36" fillId="35" borderId="0" applyNumberFormat="0" applyBorder="0" applyAlignment="0" applyProtection="0"/>
    <xf numFmtId="0" fontId="44" fillId="53" borderId="22" applyNumberFormat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3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54" borderId="0" applyNumberFormat="0" applyBorder="0" applyAlignment="0" applyProtection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52" fillId="0" borderId="0"/>
    <xf numFmtId="0" fontId="49" fillId="0" borderId="0"/>
    <xf numFmtId="0" fontId="33" fillId="55" borderId="24" applyNumberFormat="0" applyFont="0" applyAlignment="0" applyProtection="0"/>
    <xf numFmtId="0" fontId="49" fillId="55" borderId="24" applyNumberFormat="0" applyFont="0" applyAlignment="0" applyProtection="0"/>
    <xf numFmtId="0" fontId="49" fillId="55" borderId="24" applyNumberFormat="0" applyFont="0" applyAlignment="0" applyProtection="0"/>
    <xf numFmtId="0" fontId="49" fillId="55" borderId="24" applyNumberFormat="0" applyFont="0" applyAlignment="0" applyProtection="0"/>
    <xf numFmtId="0" fontId="49" fillId="55" borderId="24" applyNumberFormat="0" applyFont="0" applyAlignment="0" applyProtection="0"/>
    <xf numFmtId="0" fontId="49" fillId="55" borderId="24" applyNumberFormat="0" applyFont="0" applyAlignment="0" applyProtection="0"/>
    <xf numFmtId="0" fontId="46" fillId="0" borderId="23" applyNumberFormat="0" applyFill="0" applyAlignment="0" applyProtection="0"/>
    <xf numFmtId="0" fontId="40" fillId="36" borderId="0" applyNumberFormat="0" applyBorder="0" applyAlignment="0" applyProtection="0"/>
    <xf numFmtId="0" fontId="51" fillId="0" borderId="0" applyNumberFormat="0" applyFill="0" applyBorder="0" applyAlignment="0" applyProtection="0"/>
    <xf numFmtId="0" fontId="45" fillId="39" borderId="17" applyNumberFormat="0" applyAlignment="0" applyProtection="0"/>
    <xf numFmtId="0" fontId="37" fillId="52" borderId="17" applyNumberFormat="0" applyAlignment="0" applyProtection="0"/>
    <xf numFmtId="0" fontId="50" fillId="52" borderId="25" applyNumberFormat="0" applyAlignment="0" applyProtection="0"/>
    <xf numFmtId="0" fontId="39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0" fontId="33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52" borderId="29" applyNumberFormat="0" applyAlignment="0" applyProtection="0"/>
    <xf numFmtId="0" fontId="37" fillId="52" borderId="26" applyNumberFormat="0" applyAlignment="0" applyProtection="0"/>
    <xf numFmtId="0" fontId="45" fillId="39" borderId="26" applyNumberFormat="0" applyAlignment="0" applyProtection="0"/>
    <xf numFmtId="0" fontId="49" fillId="55" borderId="28" applyNumberFormat="0" applyFont="0" applyAlignment="0" applyProtection="0"/>
    <xf numFmtId="0" fontId="49" fillId="55" borderId="28" applyNumberFormat="0" applyFont="0" applyAlignment="0" applyProtection="0"/>
    <xf numFmtId="0" fontId="49" fillId="55" borderId="28" applyNumberFormat="0" applyFont="0" applyAlignment="0" applyProtection="0"/>
    <xf numFmtId="0" fontId="49" fillId="55" borderId="28" applyNumberFormat="0" applyFont="0" applyAlignment="0" applyProtection="0"/>
    <xf numFmtId="0" fontId="49" fillId="55" borderId="28" applyNumberFormat="0" applyFont="0" applyAlignment="0" applyProtection="0"/>
    <xf numFmtId="0" fontId="33" fillId="55" borderId="28" applyNumberFormat="0" applyFont="0" applyAlignment="0" applyProtection="0"/>
    <xf numFmtId="0" fontId="38" fillId="0" borderId="27" applyNumberFormat="0" applyFill="0" applyAlignment="0" applyProtection="0"/>
    <xf numFmtId="0" fontId="2" fillId="0" borderId="0"/>
  </cellStyleXfs>
  <cellXfs count="103">
    <xf numFmtId="0" fontId="0" fillId="0" borderId="0" xfId="0"/>
    <xf numFmtId="0" fontId="53" fillId="0" borderId="3" xfId="0" applyFont="1" applyBorder="1" applyProtection="1">
      <protection hidden="1"/>
    </xf>
    <xf numFmtId="0" fontId="53" fillId="0" borderId="0" xfId="0" applyFont="1" applyProtection="1">
      <protection hidden="1"/>
    </xf>
    <xf numFmtId="0" fontId="53" fillId="0" borderId="0" xfId="0" applyFont="1" applyAlignment="1" applyProtection="1">
      <alignment vertical="center"/>
      <protection hidden="1"/>
    </xf>
    <xf numFmtId="0" fontId="61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5" fillId="0" borderId="33" xfId="0" applyFont="1" applyBorder="1" applyAlignment="1" applyProtection="1">
      <alignment horizontal="left" vertical="center"/>
      <protection hidden="1"/>
    </xf>
    <xf numFmtId="0" fontId="53" fillId="0" borderId="46" xfId="0" applyFont="1" applyBorder="1" applyAlignment="1" applyProtection="1">
      <alignment horizontal="center" vertical="center"/>
      <protection hidden="1"/>
    </xf>
    <xf numFmtId="0" fontId="55" fillId="0" borderId="47" xfId="0" applyFont="1" applyBorder="1" applyAlignment="1" applyProtection="1">
      <alignment horizontal="center" vertical="center"/>
      <protection hidden="1"/>
    </xf>
    <xf numFmtId="0" fontId="53" fillId="0" borderId="38" xfId="0" applyFont="1" applyBorder="1" applyAlignment="1" applyProtection="1">
      <alignment horizontal="left" vertical="center"/>
      <protection hidden="1"/>
    </xf>
    <xf numFmtId="0" fontId="53" fillId="0" borderId="34" xfId="0" applyFont="1" applyBorder="1" applyAlignment="1" applyProtection="1">
      <alignment horizontal="center" vertical="center"/>
      <protection hidden="1"/>
    </xf>
    <xf numFmtId="0" fontId="53" fillId="0" borderId="35" xfId="0" applyFont="1" applyBorder="1" applyAlignment="1" applyProtection="1">
      <alignment horizontal="left" vertical="center"/>
      <protection hidden="1"/>
    </xf>
    <xf numFmtId="0" fontId="53" fillId="0" borderId="40" xfId="0" applyFont="1" applyBorder="1" applyAlignment="1" applyProtection="1">
      <alignment horizontal="left" vertical="center"/>
      <protection hidden="1"/>
    </xf>
    <xf numFmtId="0" fontId="53" fillId="0" borderId="6" xfId="0" applyFont="1" applyBorder="1" applyAlignment="1" applyProtection="1">
      <alignment horizontal="center" vertical="center"/>
      <protection hidden="1"/>
    </xf>
    <xf numFmtId="0" fontId="53" fillId="0" borderId="7" xfId="0" applyFont="1" applyBorder="1" applyAlignment="1" applyProtection="1">
      <alignment horizontal="left" vertical="center"/>
      <protection hidden="1"/>
    </xf>
    <xf numFmtId="0" fontId="57" fillId="0" borderId="36" xfId="0" applyFont="1" applyBorder="1" applyAlignment="1" applyProtection="1">
      <alignment vertical="center"/>
      <protection hidden="1"/>
    </xf>
    <xf numFmtId="165" fontId="55" fillId="0" borderId="43" xfId="0" applyNumberFormat="1" applyFont="1" applyBorder="1" applyAlignment="1" applyProtection="1">
      <alignment horizontal="center" vertical="center"/>
      <protection hidden="1"/>
    </xf>
    <xf numFmtId="0" fontId="57" fillId="0" borderId="48" xfId="0" applyFont="1" applyBorder="1" applyAlignment="1" applyProtection="1">
      <alignment vertical="center"/>
      <protection hidden="1"/>
    </xf>
    <xf numFmtId="2" fontId="55" fillId="0" borderId="43" xfId="0" applyNumberFormat="1" applyFont="1" applyBorder="1" applyAlignment="1" applyProtection="1">
      <alignment horizontal="center" vertical="center"/>
      <protection hidden="1"/>
    </xf>
    <xf numFmtId="0" fontId="53" fillId="0" borderId="44" xfId="0" applyFont="1" applyBorder="1" applyAlignment="1" applyProtection="1">
      <alignment horizontal="left" vertical="center"/>
      <protection hidden="1"/>
    </xf>
    <xf numFmtId="0" fontId="57" fillId="0" borderId="30" xfId="0" applyFont="1" applyBorder="1" applyAlignment="1" applyProtection="1">
      <alignment vertical="center"/>
      <protection hidden="1"/>
    </xf>
    <xf numFmtId="0" fontId="53" fillId="0" borderId="31" xfId="0" applyFont="1" applyBorder="1" applyAlignment="1" applyProtection="1">
      <alignment horizontal="left" vertical="center"/>
      <protection hidden="1"/>
    </xf>
    <xf numFmtId="0" fontId="57" fillId="0" borderId="32" xfId="0" applyFont="1" applyBorder="1" applyAlignment="1" applyProtection="1">
      <alignment vertical="center"/>
      <protection hidden="1"/>
    </xf>
    <xf numFmtId="0" fontId="53" fillId="0" borderId="33" xfId="0" applyFont="1" applyBorder="1" applyAlignment="1" applyProtection="1">
      <alignment horizontal="left" vertical="center"/>
      <protection hidden="1"/>
    </xf>
    <xf numFmtId="0" fontId="53" fillId="0" borderId="30" xfId="0" applyFont="1" applyBorder="1" applyAlignment="1" applyProtection="1">
      <alignment vertical="center"/>
      <protection hidden="1"/>
    </xf>
    <xf numFmtId="1" fontId="55" fillId="0" borderId="1" xfId="0" applyNumberFormat="1" applyFont="1" applyBorder="1" applyAlignment="1" applyProtection="1">
      <alignment horizontal="center" vertical="center"/>
      <protection hidden="1"/>
    </xf>
    <xf numFmtId="0" fontId="53" fillId="0" borderId="32" xfId="0" applyFont="1" applyBorder="1" applyAlignment="1" applyProtection="1">
      <alignment vertical="center"/>
      <protection hidden="1"/>
    </xf>
    <xf numFmtId="165" fontId="55" fillId="0" borderId="4" xfId="0" applyNumberFormat="1" applyFont="1" applyBorder="1" applyAlignment="1" applyProtection="1">
      <alignment horizontal="center" vertical="center"/>
      <protection hidden="1"/>
    </xf>
    <xf numFmtId="0" fontId="55" fillId="0" borderId="1" xfId="0" applyFont="1" applyBorder="1" applyAlignment="1" applyProtection="1">
      <alignment horizontal="center" vertical="center"/>
      <protection hidden="1"/>
    </xf>
    <xf numFmtId="0" fontId="57" fillId="0" borderId="45" xfId="0" applyFont="1" applyBorder="1" applyAlignment="1" applyProtection="1">
      <alignment vertical="center"/>
      <protection hidden="1"/>
    </xf>
    <xf numFmtId="0" fontId="53" fillId="0" borderId="48" xfId="0" applyFont="1" applyBorder="1" applyAlignment="1" applyProtection="1">
      <alignment horizontal="left" vertical="center"/>
      <protection hidden="1"/>
    </xf>
    <xf numFmtId="0" fontId="53" fillId="0" borderId="43" xfId="0" applyFont="1" applyBorder="1" applyAlignment="1" applyProtection="1">
      <alignment horizontal="center" vertical="center"/>
      <protection hidden="1"/>
    </xf>
    <xf numFmtId="0" fontId="53" fillId="0" borderId="44" xfId="0" applyFont="1" applyBorder="1" applyAlignment="1" applyProtection="1">
      <alignment horizontal="center" vertical="center"/>
      <protection hidden="1"/>
    </xf>
    <xf numFmtId="0" fontId="53" fillId="56" borderId="30" xfId="0" applyFont="1" applyFill="1" applyBorder="1" applyAlignment="1" applyProtection="1">
      <alignment vertical="center"/>
      <protection hidden="1"/>
    </xf>
    <xf numFmtId="0" fontId="63" fillId="56" borderId="1" xfId="0" applyFont="1" applyFill="1" applyBorder="1" applyAlignment="1" applyProtection="1">
      <alignment horizontal="center" vertical="center"/>
      <protection hidden="1"/>
    </xf>
    <xf numFmtId="0" fontId="53" fillId="56" borderId="31" xfId="0" applyFont="1" applyFill="1" applyBorder="1" applyAlignment="1" applyProtection="1">
      <alignment vertical="center"/>
      <protection hidden="1"/>
    </xf>
    <xf numFmtId="0" fontId="53" fillId="0" borderId="6" xfId="0" applyFont="1" applyBorder="1" applyAlignment="1" applyProtection="1">
      <alignment vertical="center"/>
      <protection hidden="1"/>
    </xf>
    <xf numFmtId="0" fontId="58" fillId="0" borderId="32" xfId="0" applyFont="1" applyBorder="1" applyAlignment="1" applyProtection="1">
      <alignment horizontal="center" vertical="center"/>
      <protection hidden="1"/>
    </xf>
    <xf numFmtId="0" fontId="58" fillId="0" borderId="1" xfId="0" applyFont="1" applyBorder="1" applyAlignment="1" applyProtection="1">
      <alignment horizontal="center" vertical="center"/>
      <protection hidden="1"/>
    </xf>
    <xf numFmtId="0" fontId="55" fillId="0" borderId="33" xfId="0" applyFont="1" applyBorder="1" applyAlignment="1" applyProtection="1">
      <alignment horizontal="center" vertical="center"/>
      <protection hidden="1"/>
    </xf>
    <xf numFmtId="0" fontId="53" fillId="0" borderId="1" xfId="0" applyFont="1" applyBorder="1" applyAlignment="1" applyProtection="1">
      <alignment vertical="center"/>
      <protection hidden="1"/>
    </xf>
    <xf numFmtId="0" fontId="53" fillId="0" borderId="31" xfId="0" applyFont="1" applyBorder="1" applyAlignment="1" applyProtection="1">
      <alignment vertical="center"/>
      <protection hidden="1"/>
    </xf>
    <xf numFmtId="0" fontId="55" fillId="0" borderId="49" xfId="0" applyFont="1" applyBorder="1" applyAlignment="1" applyProtection="1">
      <alignment horizontal="center" vertical="center"/>
      <protection hidden="1"/>
    </xf>
    <xf numFmtId="0" fontId="55" fillId="0" borderId="50" xfId="0" applyFont="1" applyBorder="1" applyAlignment="1" applyProtection="1">
      <alignment horizontal="center" vertical="center"/>
      <protection hidden="1"/>
    </xf>
    <xf numFmtId="0" fontId="53" fillId="0" borderId="51" xfId="0" applyFont="1" applyBorder="1" applyAlignment="1" applyProtection="1">
      <alignment vertical="center"/>
      <protection hidden="1"/>
    </xf>
    <xf numFmtId="0" fontId="53" fillId="56" borderId="52" xfId="0" applyFont="1" applyFill="1" applyBorder="1" applyAlignment="1" applyProtection="1">
      <alignment vertical="center"/>
      <protection hidden="1"/>
    </xf>
    <xf numFmtId="0" fontId="63" fillId="56" borderId="50" xfId="0" applyFont="1" applyFill="1" applyBorder="1" applyAlignment="1" applyProtection="1">
      <alignment horizontal="center" vertical="center"/>
      <protection hidden="1"/>
    </xf>
    <xf numFmtId="0" fontId="53" fillId="56" borderId="54" xfId="0" applyFont="1" applyFill="1" applyBorder="1" applyAlignment="1" applyProtection="1">
      <alignment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4" fillId="0" borderId="48" xfId="0" applyFont="1" applyBorder="1" applyAlignment="1" applyProtection="1">
      <alignment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3" fillId="0" borderId="1" xfId="0" applyFont="1" applyBorder="1" applyAlignment="1" applyProtection="1">
      <alignment horizontal="center" vertical="center"/>
      <protection hidden="1"/>
    </xf>
    <xf numFmtId="0" fontId="53" fillId="0" borderId="41" xfId="0" applyFont="1" applyBorder="1" applyAlignment="1" applyProtection="1">
      <alignment horizontal="center" vertical="center"/>
      <protection hidden="1"/>
    </xf>
    <xf numFmtId="0" fontId="53" fillId="0" borderId="49" xfId="0" applyFont="1" applyBorder="1" applyAlignment="1" applyProtection="1">
      <alignment vertical="center"/>
      <protection hidden="1"/>
    </xf>
    <xf numFmtId="0" fontId="53" fillId="0" borderId="50" xfId="0" applyFont="1" applyBorder="1" applyAlignment="1" applyProtection="1">
      <alignment horizontal="center" vertical="center"/>
      <protection hidden="1"/>
    </xf>
    <xf numFmtId="0" fontId="53" fillId="0" borderId="51" xfId="0" applyFont="1" applyBorder="1" applyAlignment="1" applyProtection="1">
      <alignment horizontal="center" vertical="center"/>
      <protection hidden="1"/>
    </xf>
    <xf numFmtId="0" fontId="53" fillId="0" borderId="2" xfId="0" applyFont="1" applyBorder="1" applyAlignment="1" applyProtection="1">
      <alignment vertical="center"/>
      <protection hidden="1"/>
    </xf>
    <xf numFmtId="0" fontId="54" fillId="0" borderId="48" xfId="0" applyFont="1" applyBorder="1" applyAlignment="1" applyProtection="1">
      <alignment horizontal="left" vertical="center" wrapText="1"/>
      <protection hidden="1"/>
    </xf>
    <xf numFmtId="0" fontId="53" fillId="0" borderId="33" xfId="0" applyFont="1" applyBorder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vertical="center"/>
      <protection hidden="1"/>
    </xf>
    <xf numFmtId="166" fontId="53" fillId="0" borderId="6" xfId="0" applyNumberFormat="1" applyFont="1" applyBorder="1" applyAlignment="1" applyProtection="1">
      <alignment horizontal="center" vertical="center"/>
      <protection hidden="1"/>
    </xf>
    <xf numFmtId="0" fontId="53" fillId="0" borderId="51" xfId="0" applyFont="1" applyBorder="1" applyAlignment="1" applyProtection="1">
      <alignment horizontal="left" vertical="center"/>
      <protection hidden="1"/>
    </xf>
    <xf numFmtId="165" fontId="53" fillId="0" borderId="0" xfId="0" applyNumberFormat="1" applyFont="1" applyAlignment="1" applyProtection="1">
      <alignment vertical="center"/>
      <protection hidden="1"/>
    </xf>
    <xf numFmtId="0" fontId="53" fillId="0" borderId="48" xfId="0" applyFont="1" applyBorder="1" applyAlignment="1" applyProtection="1">
      <alignment horizontal="left" vertical="center" wrapText="1"/>
      <protection hidden="1"/>
    </xf>
    <xf numFmtId="2" fontId="53" fillId="0" borderId="43" xfId="0" applyNumberFormat="1" applyFont="1" applyBorder="1" applyAlignment="1" applyProtection="1">
      <alignment horizontal="center" vertical="center"/>
      <protection hidden="1"/>
    </xf>
    <xf numFmtId="0" fontId="53" fillId="0" borderId="44" xfId="0" applyFont="1" applyBorder="1" applyAlignment="1" applyProtection="1">
      <alignment vertical="center"/>
      <protection hidden="1"/>
    </xf>
    <xf numFmtId="0" fontId="53" fillId="0" borderId="55" xfId="0" applyFont="1" applyBorder="1" applyAlignment="1" applyProtection="1">
      <alignment horizontal="left" vertical="center" wrapText="1"/>
      <protection hidden="1"/>
    </xf>
    <xf numFmtId="165" fontId="53" fillId="0" borderId="56" xfId="0" applyNumberFormat="1" applyFont="1" applyBorder="1" applyAlignment="1" applyProtection="1">
      <alignment horizontal="center" vertical="center"/>
      <protection hidden="1"/>
    </xf>
    <xf numFmtId="0" fontId="53" fillId="0" borderId="41" xfId="0" applyFont="1" applyBorder="1" applyAlignment="1" applyProtection="1">
      <alignment vertical="center"/>
      <protection hidden="1"/>
    </xf>
    <xf numFmtId="0" fontId="53" fillId="0" borderId="49" xfId="0" applyFont="1" applyBorder="1" applyAlignment="1" applyProtection="1">
      <alignment horizontal="left" vertical="center" wrapText="1"/>
      <protection hidden="1"/>
    </xf>
    <xf numFmtId="165" fontId="63" fillId="56" borderId="50" xfId="0" applyNumberFormat="1" applyFont="1" applyFill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vertical="center"/>
      <protection hidden="1"/>
    </xf>
    <xf numFmtId="0" fontId="55" fillId="2" borderId="33" xfId="0" applyFont="1" applyFill="1" applyBorder="1" applyAlignment="1" applyProtection="1">
      <alignment horizontal="left" vertical="center"/>
      <protection locked="0" hidden="1"/>
    </xf>
    <xf numFmtId="14" fontId="55" fillId="2" borderId="33" xfId="0" applyNumberFormat="1" applyFont="1" applyFill="1" applyBorder="1" applyAlignment="1" applyProtection="1">
      <alignment horizontal="left" vertical="center"/>
      <protection locked="0" hidden="1"/>
    </xf>
    <xf numFmtId="0" fontId="55" fillId="2" borderId="40" xfId="0" applyFont="1" applyFill="1" applyBorder="1" applyAlignment="1" applyProtection="1">
      <alignment horizontal="left" vertical="center"/>
      <protection locked="0" hidden="1"/>
    </xf>
    <xf numFmtId="0" fontId="53" fillId="2" borderId="1" xfId="0" applyFont="1" applyFill="1" applyBorder="1" applyAlignment="1" applyProtection="1">
      <alignment horizontal="center" vertical="center"/>
      <protection locked="0" hidden="1"/>
    </xf>
    <xf numFmtId="0" fontId="53" fillId="2" borderId="39" xfId="0" applyFont="1" applyFill="1" applyBorder="1" applyAlignment="1" applyProtection="1">
      <alignment horizontal="center" vertical="center"/>
      <protection locked="0" hidden="1"/>
    </xf>
    <xf numFmtId="0" fontId="64" fillId="57" borderId="1" xfId="0" applyFont="1" applyFill="1" applyBorder="1" applyAlignment="1" applyProtection="1">
      <alignment horizontal="center" vertical="center"/>
      <protection locked="0" hidden="1"/>
    </xf>
    <xf numFmtId="0" fontId="55" fillId="2" borderId="1" xfId="0" applyFont="1" applyFill="1" applyBorder="1" applyAlignment="1" applyProtection="1">
      <alignment horizontal="center" vertical="center"/>
      <protection locked="0" hidden="1"/>
    </xf>
    <xf numFmtId="0" fontId="54" fillId="2" borderId="39" xfId="0" applyFont="1" applyFill="1" applyBorder="1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horizontal="center" vertical="center" wrapText="1"/>
      <protection hidden="1"/>
    </xf>
    <xf numFmtId="0" fontId="53" fillId="0" borderId="30" xfId="0" applyFont="1" applyBorder="1" applyAlignment="1" applyProtection="1">
      <alignment horizontal="left" vertical="center"/>
      <protection hidden="1"/>
    </xf>
    <xf numFmtId="0" fontId="53" fillId="0" borderId="4" xfId="0" applyFont="1" applyBorder="1" applyAlignment="1" applyProtection="1">
      <alignment horizontal="left" vertical="center"/>
      <protection hidden="1"/>
    </xf>
    <xf numFmtId="0" fontId="54" fillId="0" borderId="36" xfId="0" applyFont="1" applyBorder="1" applyAlignment="1" applyProtection="1">
      <alignment horizontal="left" vertical="center" wrapText="1"/>
      <protection hidden="1"/>
    </xf>
    <xf numFmtId="0" fontId="54" fillId="0" borderId="53" xfId="0" applyFont="1" applyBorder="1" applyAlignment="1" applyProtection="1">
      <alignment horizontal="left" vertical="center" wrapText="1"/>
      <protection hidden="1"/>
    </xf>
    <xf numFmtId="0" fontId="59" fillId="0" borderId="36" xfId="0" applyFont="1" applyBorder="1" applyAlignment="1" applyProtection="1">
      <alignment horizontal="left" vertical="center" wrapText="1"/>
      <protection hidden="1"/>
    </xf>
    <xf numFmtId="0" fontId="59" fillId="0" borderId="37" xfId="0" applyFont="1" applyBorder="1" applyAlignment="1" applyProtection="1">
      <alignment horizontal="left" vertical="center"/>
      <protection hidden="1"/>
    </xf>
    <xf numFmtId="0" fontId="59" fillId="0" borderId="38" xfId="0" applyFont="1" applyBorder="1" applyAlignment="1" applyProtection="1">
      <alignment horizontal="left" vertical="center"/>
      <protection hidden="1"/>
    </xf>
    <xf numFmtId="0" fontId="53" fillId="0" borderId="32" xfId="0" applyFont="1" applyBorder="1" applyAlignment="1" applyProtection="1">
      <alignment horizontal="left" vertical="center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53" fillId="0" borderId="45" xfId="0" applyFont="1" applyBorder="1" applyAlignment="1" applyProtection="1">
      <alignment horizontal="left" vertical="center"/>
      <protection hidden="1"/>
    </xf>
    <xf numFmtId="0" fontId="53" fillId="0" borderId="39" xfId="0" applyFont="1" applyBorder="1" applyAlignment="1" applyProtection="1">
      <alignment horizontal="left" vertical="center"/>
      <protection hidden="1"/>
    </xf>
    <xf numFmtId="0" fontId="60" fillId="0" borderId="30" xfId="0" applyFont="1" applyBorder="1" applyAlignment="1" applyProtection="1">
      <alignment horizontal="left" vertical="center"/>
      <protection hidden="1"/>
    </xf>
    <xf numFmtId="0" fontId="60" fillId="0" borderId="4" xfId="0" applyFont="1" applyBorder="1" applyAlignment="1" applyProtection="1">
      <alignment horizontal="left" vertical="center"/>
      <protection hidden="1"/>
    </xf>
    <xf numFmtId="0" fontId="60" fillId="0" borderId="31" xfId="0" applyFont="1" applyBorder="1" applyAlignment="1" applyProtection="1">
      <alignment horizontal="left" vertical="center"/>
      <protection hidden="1"/>
    </xf>
    <xf numFmtId="0" fontId="61" fillId="0" borderId="30" xfId="0" applyFont="1" applyBorder="1" applyAlignment="1" applyProtection="1">
      <alignment horizontal="left" vertical="center"/>
      <protection hidden="1"/>
    </xf>
    <xf numFmtId="0" fontId="61" fillId="0" borderId="4" xfId="0" applyFont="1" applyBorder="1" applyAlignment="1" applyProtection="1">
      <alignment horizontal="left" vertical="center"/>
      <protection hidden="1"/>
    </xf>
    <xf numFmtId="0" fontId="61" fillId="0" borderId="31" xfId="0" applyFont="1" applyBorder="1" applyAlignment="1" applyProtection="1">
      <alignment horizontal="left" vertical="center"/>
      <protection hidden="1"/>
    </xf>
    <xf numFmtId="0" fontId="53" fillId="0" borderId="40" xfId="0" applyFont="1" applyBorder="1" applyAlignment="1" applyProtection="1">
      <alignment horizontal="left" vertical="center"/>
      <protection hidden="1"/>
    </xf>
    <xf numFmtId="0" fontId="53" fillId="0" borderId="41" xfId="0" applyFont="1" applyBorder="1" applyAlignment="1" applyProtection="1">
      <alignment horizontal="left" vertical="center"/>
      <protection hidden="1"/>
    </xf>
    <xf numFmtId="0" fontId="53" fillId="0" borderId="42" xfId="0" applyFont="1" applyBorder="1" applyAlignment="1" applyProtection="1">
      <alignment horizontal="left" vertical="center"/>
      <protection hidden="1"/>
    </xf>
    <xf numFmtId="0" fontId="53" fillId="0" borderId="2" xfId="0" applyFont="1" applyBorder="1" applyAlignment="1" applyProtection="1">
      <alignment horizontal="center" vertical="center" wrapText="1"/>
      <protection hidden="1"/>
    </xf>
    <xf numFmtId="0" fontId="53" fillId="0" borderId="2" xfId="0" applyFont="1" applyBorder="1" applyAlignment="1" applyProtection="1">
      <alignment horizontal="left" vertical="center"/>
      <protection hidden="1"/>
    </xf>
  </cellXfs>
  <cellStyles count="970">
    <cellStyle name="20 % – Zvýraznění1 10" xfId="507" xr:uid="{00000000-0005-0000-0000-000000000000}"/>
    <cellStyle name="20 % – Zvýraznění1 10 2" xfId="930" xr:uid="{00000000-0005-0000-0000-000001000000}"/>
    <cellStyle name="20 % – Zvýraznění1 10 3" xfId="947" xr:uid="{00000000-0005-0000-0000-000002000000}"/>
    <cellStyle name="20 % – Zvýraznění1 11" xfId="521" xr:uid="{00000000-0005-0000-0000-000003000000}"/>
    <cellStyle name="20 % – Zvýraznění1 2" xfId="43" xr:uid="{00000000-0005-0000-0000-000004000000}"/>
    <cellStyle name="20 % – Zvýraznění1 2 2" xfId="211" xr:uid="{00000000-0005-0000-0000-000005000000}"/>
    <cellStyle name="20 % – Zvýraznění1 2 2 2" xfId="408" xr:uid="{00000000-0005-0000-0000-000006000000}"/>
    <cellStyle name="20 % – Zvýraznění1 2 2 2 2" xfId="830" xr:uid="{00000000-0005-0000-0000-000007000000}"/>
    <cellStyle name="20 % – Zvýraznění1 2 2 3" xfId="633" xr:uid="{00000000-0005-0000-0000-000008000000}"/>
    <cellStyle name="20 % – Zvýraznění1 2 3" xfId="310" xr:uid="{00000000-0005-0000-0000-000009000000}"/>
    <cellStyle name="20 % – Zvýraznění1 2 3 2" xfId="732" xr:uid="{00000000-0005-0000-0000-00000A000000}"/>
    <cellStyle name="20 % – Zvýraznění1 2 4" xfId="535" xr:uid="{00000000-0005-0000-0000-00000B000000}"/>
    <cellStyle name="20 % – Zvýraznění1 3" xfId="68" xr:uid="{00000000-0005-0000-0000-00000C000000}"/>
    <cellStyle name="20 % – Zvýraznění1 3 2" xfId="225" xr:uid="{00000000-0005-0000-0000-00000D000000}"/>
    <cellStyle name="20 % – Zvýraznění1 3 2 2" xfId="422" xr:uid="{00000000-0005-0000-0000-00000E000000}"/>
    <cellStyle name="20 % – Zvýraznění1 3 2 2 2" xfId="844" xr:uid="{00000000-0005-0000-0000-00000F000000}"/>
    <cellStyle name="20 % – Zvýraznění1 3 2 3" xfId="647" xr:uid="{00000000-0005-0000-0000-000010000000}"/>
    <cellStyle name="20 % – Zvýraznění1 3 3" xfId="324" xr:uid="{00000000-0005-0000-0000-000011000000}"/>
    <cellStyle name="20 % – Zvýraznění1 3 3 2" xfId="746" xr:uid="{00000000-0005-0000-0000-000012000000}"/>
    <cellStyle name="20 % – Zvýraznění1 3 4" xfId="549" xr:uid="{00000000-0005-0000-0000-000013000000}"/>
    <cellStyle name="20 % – Zvýraznění1 4" xfId="82" xr:uid="{00000000-0005-0000-0000-000014000000}"/>
    <cellStyle name="20 % – Zvýraznění1 4 2" xfId="239" xr:uid="{00000000-0005-0000-0000-000015000000}"/>
    <cellStyle name="20 % – Zvýraznění1 4 2 2" xfId="436" xr:uid="{00000000-0005-0000-0000-000016000000}"/>
    <cellStyle name="20 % – Zvýraznění1 4 2 2 2" xfId="858" xr:uid="{00000000-0005-0000-0000-000017000000}"/>
    <cellStyle name="20 % – Zvýraznění1 4 2 3" xfId="661" xr:uid="{00000000-0005-0000-0000-000018000000}"/>
    <cellStyle name="20 % – Zvýraznění1 4 3" xfId="338" xr:uid="{00000000-0005-0000-0000-000019000000}"/>
    <cellStyle name="20 % – Zvýraznění1 4 3 2" xfId="760" xr:uid="{00000000-0005-0000-0000-00001A000000}"/>
    <cellStyle name="20 % – Zvýraznění1 4 4" xfId="563" xr:uid="{00000000-0005-0000-0000-00001B000000}"/>
    <cellStyle name="20 % – Zvýraznění1 5" xfId="96" xr:uid="{00000000-0005-0000-0000-00001C000000}"/>
    <cellStyle name="20 % – Zvýraznění1 5 2" xfId="253" xr:uid="{00000000-0005-0000-0000-00001D000000}"/>
    <cellStyle name="20 % – Zvýraznění1 5 2 2" xfId="450" xr:uid="{00000000-0005-0000-0000-00001E000000}"/>
    <cellStyle name="20 % – Zvýraznění1 5 2 2 2" xfId="872" xr:uid="{00000000-0005-0000-0000-00001F000000}"/>
    <cellStyle name="20 % – Zvýraznění1 5 2 3" xfId="675" xr:uid="{00000000-0005-0000-0000-000020000000}"/>
    <cellStyle name="20 % – Zvýraznění1 5 3" xfId="352" xr:uid="{00000000-0005-0000-0000-000021000000}"/>
    <cellStyle name="20 % – Zvýraznění1 5 3 2" xfId="774" xr:uid="{00000000-0005-0000-0000-000022000000}"/>
    <cellStyle name="20 % – Zvýraznění1 5 4" xfId="577" xr:uid="{00000000-0005-0000-0000-000023000000}"/>
    <cellStyle name="20 % – Zvýraznění1 6" xfId="110" xr:uid="{00000000-0005-0000-0000-000024000000}"/>
    <cellStyle name="20 % – Zvýraznění1 6 2" xfId="267" xr:uid="{00000000-0005-0000-0000-000025000000}"/>
    <cellStyle name="20 % – Zvýraznění1 6 2 2" xfId="464" xr:uid="{00000000-0005-0000-0000-000026000000}"/>
    <cellStyle name="20 % – Zvýraznění1 6 2 2 2" xfId="886" xr:uid="{00000000-0005-0000-0000-000027000000}"/>
    <cellStyle name="20 % – Zvýraznění1 6 2 3" xfId="689" xr:uid="{00000000-0005-0000-0000-000028000000}"/>
    <cellStyle name="20 % – Zvýraznění1 6 3" xfId="366" xr:uid="{00000000-0005-0000-0000-000029000000}"/>
    <cellStyle name="20 % – Zvýraznění1 6 3 2" xfId="788" xr:uid="{00000000-0005-0000-0000-00002A000000}"/>
    <cellStyle name="20 % – Zvýraznění1 6 4" xfId="591" xr:uid="{00000000-0005-0000-0000-00002B000000}"/>
    <cellStyle name="20 % – Zvýraznění1 7" xfId="124" xr:uid="{00000000-0005-0000-0000-00002C000000}"/>
    <cellStyle name="20 % – Zvýraznění1 7 2" xfId="281" xr:uid="{00000000-0005-0000-0000-00002D000000}"/>
    <cellStyle name="20 % – Zvýraznění1 7 2 2" xfId="478" xr:uid="{00000000-0005-0000-0000-00002E000000}"/>
    <cellStyle name="20 % – Zvýraznění1 7 2 2 2" xfId="900" xr:uid="{00000000-0005-0000-0000-00002F000000}"/>
    <cellStyle name="20 % – Zvýraznění1 7 2 3" xfId="703" xr:uid="{00000000-0005-0000-0000-000030000000}"/>
    <cellStyle name="20 % – Zvýraznění1 7 3" xfId="380" xr:uid="{00000000-0005-0000-0000-000031000000}"/>
    <cellStyle name="20 % – Zvýraznění1 7 3 2" xfId="802" xr:uid="{00000000-0005-0000-0000-000032000000}"/>
    <cellStyle name="20 % – Zvýraznění1 7 4" xfId="605" xr:uid="{00000000-0005-0000-0000-000033000000}"/>
    <cellStyle name="20 % – Zvýraznění1 8" xfId="138" xr:uid="{00000000-0005-0000-0000-000034000000}"/>
    <cellStyle name="20 % – Zvýraznění1 8 2" xfId="295" xr:uid="{00000000-0005-0000-0000-000035000000}"/>
    <cellStyle name="20 % – Zvýraznění1 8 2 2" xfId="492" xr:uid="{00000000-0005-0000-0000-000036000000}"/>
    <cellStyle name="20 % – Zvýraznění1 8 2 2 2" xfId="914" xr:uid="{00000000-0005-0000-0000-000037000000}"/>
    <cellStyle name="20 % – Zvýraznění1 8 2 3" xfId="717" xr:uid="{00000000-0005-0000-0000-000038000000}"/>
    <cellStyle name="20 % – Zvýraznění1 8 3" xfId="394" xr:uid="{00000000-0005-0000-0000-000039000000}"/>
    <cellStyle name="20 % – Zvýraznění1 8 3 2" xfId="816" xr:uid="{00000000-0005-0000-0000-00003A000000}"/>
    <cellStyle name="20 % – Zvýraznění1 8 4" xfId="619" xr:uid="{00000000-0005-0000-0000-00003B000000}"/>
    <cellStyle name="20 % – Zvýraznění1 9" xfId="151" xr:uid="{00000000-0005-0000-0000-00003C000000}"/>
    <cellStyle name="20 % – Zvýraznění2 10" xfId="509" xr:uid="{00000000-0005-0000-0000-00003D000000}"/>
    <cellStyle name="20 % – Zvýraznění2 10 2" xfId="932" xr:uid="{00000000-0005-0000-0000-00003E000000}"/>
    <cellStyle name="20 % – Zvýraznění2 10 3" xfId="949" xr:uid="{00000000-0005-0000-0000-00003F000000}"/>
    <cellStyle name="20 % – Zvýraznění2 11" xfId="523" xr:uid="{00000000-0005-0000-0000-000040000000}"/>
    <cellStyle name="20 % – Zvýraznění2 2" xfId="47" xr:uid="{00000000-0005-0000-0000-000041000000}"/>
    <cellStyle name="20 % – Zvýraznění2 2 2" xfId="213" xr:uid="{00000000-0005-0000-0000-000042000000}"/>
    <cellStyle name="20 % – Zvýraznění2 2 2 2" xfId="410" xr:uid="{00000000-0005-0000-0000-000043000000}"/>
    <cellStyle name="20 % – Zvýraznění2 2 2 2 2" xfId="832" xr:uid="{00000000-0005-0000-0000-000044000000}"/>
    <cellStyle name="20 % – Zvýraznění2 2 2 3" xfId="635" xr:uid="{00000000-0005-0000-0000-000045000000}"/>
    <cellStyle name="20 % – Zvýraznění2 2 3" xfId="312" xr:uid="{00000000-0005-0000-0000-000046000000}"/>
    <cellStyle name="20 % – Zvýraznění2 2 3 2" xfId="734" xr:uid="{00000000-0005-0000-0000-000047000000}"/>
    <cellStyle name="20 % – Zvýraznění2 2 4" xfId="537" xr:uid="{00000000-0005-0000-0000-000048000000}"/>
    <cellStyle name="20 % – Zvýraznění2 3" xfId="70" xr:uid="{00000000-0005-0000-0000-000049000000}"/>
    <cellStyle name="20 % – Zvýraznění2 3 2" xfId="227" xr:uid="{00000000-0005-0000-0000-00004A000000}"/>
    <cellStyle name="20 % – Zvýraznění2 3 2 2" xfId="424" xr:uid="{00000000-0005-0000-0000-00004B000000}"/>
    <cellStyle name="20 % – Zvýraznění2 3 2 2 2" xfId="846" xr:uid="{00000000-0005-0000-0000-00004C000000}"/>
    <cellStyle name="20 % – Zvýraznění2 3 2 3" xfId="649" xr:uid="{00000000-0005-0000-0000-00004D000000}"/>
    <cellStyle name="20 % – Zvýraznění2 3 3" xfId="326" xr:uid="{00000000-0005-0000-0000-00004E000000}"/>
    <cellStyle name="20 % – Zvýraznění2 3 3 2" xfId="748" xr:uid="{00000000-0005-0000-0000-00004F000000}"/>
    <cellStyle name="20 % – Zvýraznění2 3 4" xfId="551" xr:uid="{00000000-0005-0000-0000-000050000000}"/>
    <cellStyle name="20 % – Zvýraznění2 4" xfId="84" xr:uid="{00000000-0005-0000-0000-000051000000}"/>
    <cellStyle name="20 % – Zvýraznění2 4 2" xfId="241" xr:uid="{00000000-0005-0000-0000-000052000000}"/>
    <cellStyle name="20 % – Zvýraznění2 4 2 2" xfId="438" xr:uid="{00000000-0005-0000-0000-000053000000}"/>
    <cellStyle name="20 % – Zvýraznění2 4 2 2 2" xfId="860" xr:uid="{00000000-0005-0000-0000-000054000000}"/>
    <cellStyle name="20 % – Zvýraznění2 4 2 3" xfId="663" xr:uid="{00000000-0005-0000-0000-000055000000}"/>
    <cellStyle name="20 % – Zvýraznění2 4 3" xfId="340" xr:uid="{00000000-0005-0000-0000-000056000000}"/>
    <cellStyle name="20 % – Zvýraznění2 4 3 2" xfId="762" xr:uid="{00000000-0005-0000-0000-000057000000}"/>
    <cellStyle name="20 % – Zvýraznění2 4 4" xfId="565" xr:uid="{00000000-0005-0000-0000-000058000000}"/>
    <cellStyle name="20 % – Zvýraznění2 5" xfId="98" xr:uid="{00000000-0005-0000-0000-000059000000}"/>
    <cellStyle name="20 % – Zvýraznění2 5 2" xfId="255" xr:uid="{00000000-0005-0000-0000-00005A000000}"/>
    <cellStyle name="20 % – Zvýraznění2 5 2 2" xfId="452" xr:uid="{00000000-0005-0000-0000-00005B000000}"/>
    <cellStyle name="20 % – Zvýraznění2 5 2 2 2" xfId="874" xr:uid="{00000000-0005-0000-0000-00005C000000}"/>
    <cellStyle name="20 % – Zvýraznění2 5 2 3" xfId="677" xr:uid="{00000000-0005-0000-0000-00005D000000}"/>
    <cellStyle name="20 % – Zvýraznění2 5 3" xfId="354" xr:uid="{00000000-0005-0000-0000-00005E000000}"/>
    <cellStyle name="20 % – Zvýraznění2 5 3 2" xfId="776" xr:uid="{00000000-0005-0000-0000-00005F000000}"/>
    <cellStyle name="20 % – Zvýraznění2 5 4" xfId="579" xr:uid="{00000000-0005-0000-0000-000060000000}"/>
    <cellStyle name="20 % – Zvýraznění2 6" xfId="112" xr:uid="{00000000-0005-0000-0000-000061000000}"/>
    <cellStyle name="20 % – Zvýraznění2 6 2" xfId="269" xr:uid="{00000000-0005-0000-0000-000062000000}"/>
    <cellStyle name="20 % – Zvýraznění2 6 2 2" xfId="466" xr:uid="{00000000-0005-0000-0000-000063000000}"/>
    <cellStyle name="20 % – Zvýraznění2 6 2 2 2" xfId="888" xr:uid="{00000000-0005-0000-0000-000064000000}"/>
    <cellStyle name="20 % – Zvýraznění2 6 2 3" xfId="691" xr:uid="{00000000-0005-0000-0000-000065000000}"/>
    <cellStyle name="20 % – Zvýraznění2 6 3" xfId="368" xr:uid="{00000000-0005-0000-0000-000066000000}"/>
    <cellStyle name="20 % – Zvýraznění2 6 3 2" xfId="790" xr:uid="{00000000-0005-0000-0000-000067000000}"/>
    <cellStyle name="20 % – Zvýraznění2 6 4" xfId="593" xr:uid="{00000000-0005-0000-0000-000068000000}"/>
    <cellStyle name="20 % – Zvýraznění2 7" xfId="126" xr:uid="{00000000-0005-0000-0000-000069000000}"/>
    <cellStyle name="20 % – Zvýraznění2 7 2" xfId="283" xr:uid="{00000000-0005-0000-0000-00006A000000}"/>
    <cellStyle name="20 % – Zvýraznění2 7 2 2" xfId="480" xr:uid="{00000000-0005-0000-0000-00006B000000}"/>
    <cellStyle name="20 % – Zvýraznění2 7 2 2 2" xfId="902" xr:uid="{00000000-0005-0000-0000-00006C000000}"/>
    <cellStyle name="20 % – Zvýraznění2 7 2 3" xfId="705" xr:uid="{00000000-0005-0000-0000-00006D000000}"/>
    <cellStyle name="20 % – Zvýraznění2 7 3" xfId="382" xr:uid="{00000000-0005-0000-0000-00006E000000}"/>
    <cellStyle name="20 % – Zvýraznění2 7 3 2" xfId="804" xr:uid="{00000000-0005-0000-0000-00006F000000}"/>
    <cellStyle name="20 % – Zvýraznění2 7 4" xfId="607" xr:uid="{00000000-0005-0000-0000-000070000000}"/>
    <cellStyle name="20 % – Zvýraznění2 8" xfId="140" xr:uid="{00000000-0005-0000-0000-000071000000}"/>
    <cellStyle name="20 % – Zvýraznění2 8 2" xfId="297" xr:uid="{00000000-0005-0000-0000-000072000000}"/>
    <cellStyle name="20 % – Zvýraznění2 8 2 2" xfId="494" xr:uid="{00000000-0005-0000-0000-000073000000}"/>
    <cellStyle name="20 % – Zvýraznění2 8 2 2 2" xfId="916" xr:uid="{00000000-0005-0000-0000-000074000000}"/>
    <cellStyle name="20 % – Zvýraznění2 8 2 3" xfId="719" xr:uid="{00000000-0005-0000-0000-000075000000}"/>
    <cellStyle name="20 % – Zvýraznění2 8 3" xfId="396" xr:uid="{00000000-0005-0000-0000-000076000000}"/>
    <cellStyle name="20 % – Zvýraznění2 8 3 2" xfId="818" xr:uid="{00000000-0005-0000-0000-000077000000}"/>
    <cellStyle name="20 % – Zvýraznění2 8 4" xfId="621" xr:uid="{00000000-0005-0000-0000-000078000000}"/>
    <cellStyle name="20 % – Zvýraznění2 9" xfId="152" xr:uid="{00000000-0005-0000-0000-000079000000}"/>
    <cellStyle name="20 % – Zvýraznění3 10" xfId="511" xr:uid="{00000000-0005-0000-0000-00007A000000}"/>
    <cellStyle name="20 % – Zvýraznění3 10 2" xfId="934" xr:uid="{00000000-0005-0000-0000-00007B000000}"/>
    <cellStyle name="20 % – Zvýraznění3 10 3" xfId="951" xr:uid="{00000000-0005-0000-0000-00007C000000}"/>
    <cellStyle name="20 % – Zvýraznění3 11" xfId="525" xr:uid="{00000000-0005-0000-0000-00007D000000}"/>
    <cellStyle name="20 % – Zvýraznění3 2" xfId="51" xr:uid="{00000000-0005-0000-0000-00007E000000}"/>
    <cellStyle name="20 % – Zvýraznění3 2 2" xfId="215" xr:uid="{00000000-0005-0000-0000-00007F000000}"/>
    <cellStyle name="20 % – Zvýraznění3 2 2 2" xfId="412" xr:uid="{00000000-0005-0000-0000-000080000000}"/>
    <cellStyle name="20 % – Zvýraznění3 2 2 2 2" xfId="834" xr:uid="{00000000-0005-0000-0000-000081000000}"/>
    <cellStyle name="20 % – Zvýraznění3 2 2 3" xfId="637" xr:uid="{00000000-0005-0000-0000-000082000000}"/>
    <cellStyle name="20 % – Zvýraznění3 2 3" xfId="314" xr:uid="{00000000-0005-0000-0000-000083000000}"/>
    <cellStyle name="20 % – Zvýraznění3 2 3 2" xfId="736" xr:uid="{00000000-0005-0000-0000-000084000000}"/>
    <cellStyle name="20 % – Zvýraznění3 2 4" xfId="539" xr:uid="{00000000-0005-0000-0000-000085000000}"/>
    <cellStyle name="20 % – Zvýraznění3 3" xfId="72" xr:uid="{00000000-0005-0000-0000-000086000000}"/>
    <cellStyle name="20 % – Zvýraznění3 3 2" xfId="229" xr:uid="{00000000-0005-0000-0000-000087000000}"/>
    <cellStyle name="20 % – Zvýraznění3 3 2 2" xfId="426" xr:uid="{00000000-0005-0000-0000-000088000000}"/>
    <cellStyle name="20 % – Zvýraznění3 3 2 2 2" xfId="848" xr:uid="{00000000-0005-0000-0000-000089000000}"/>
    <cellStyle name="20 % – Zvýraznění3 3 2 3" xfId="651" xr:uid="{00000000-0005-0000-0000-00008A000000}"/>
    <cellStyle name="20 % – Zvýraznění3 3 3" xfId="328" xr:uid="{00000000-0005-0000-0000-00008B000000}"/>
    <cellStyle name="20 % – Zvýraznění3 3 3 2" xfId="750" xr:uid="{00000000-0005-0000-0000-00008C000000}"/>
    <cellStyle name="20 % – Zvýraznění3 3 4" xfId="553" xr:uid="{00000000-0005-0000-0000-00008D000000}"/>
    <cellStyle name="20 % – Zvýraznění3 4" xfId="86" xr:uid="{00000000-0005-0000-0000-00008E000000}"/>
    <cellStyle name="20 % – Zvýraznění3 4 2" xfId="243" xr:uid="{00000000-0005-0000-0000-00008F000000}"/>
    <cellStyle name="20 % – Zvýraznění3 4 2 2" xfId="440" xr:uid="{00000000-0005-0000-0000-000090000000}"/>
    <cellStyle name="20 % – Zvýraznění3 4 2 2 2" xfId="862" xr:uid="{00000000-0005-0000-0000-000091000000}"/>
    <cellStyle name="20 % – Zvýraznění3 4 2 3" xfId="665" xr:uid="{00000000-0005-0000-0000-000092000000}"/>
    <cellStyle name="20 % – Zvýraznění3 4 3" xfId="342" xr:uid="{00000000-0005-0000-0000-000093000000}"/>
    <cellStyle name="20 % – Zvýraznění3 4 3 2" xfId="764" xr:uid="{00000000-0005-0000-0000-000094000000}"/>
    <cellStyle name="20 % – Zvýraznění3 4 4" xfId="567" xr:uid="{00000000-0005-0000-0000-000095000000}"/>
    <cellStyle name="20 % – Zvýraznění3 5" xfId="100" xr:uid="{00000000-0005-0000-0000-000096000000}"/>
    <cellStyle name="20 % – Zvýraznění3 5 2" xfId="257" xr:uid="{00000000-0005-0000-0000-000097000000}"/>
    <cellStyle name="20 % – Zvýraznění3 5 2 2" xfId="454" xr:uid="{00000000-0005-0000-0000-000098000000}"/>
    <cellStyle name="20 % – Zvýraznění3 5 2 2 2" xfId="876" xr:uid="{00000000-0005-0000-0000-000099000000}"/>
    <cellStyle name="20 % – Zvýraznění3 5 2 3" xfId="679" xr:uid="{00000000-0005-0000-0000-00009A000000}"/>
    <cellStyle name="20 % – Zvýraznění3 5 3" xfId="356" xr:uid="{00000000-0005-0000-0000-00009B000000}"/>
    <cellStyle name="20 % – Zvýraznění3 5 3 2" xfId="778" xr:uid="{00000000-0005-0000-0000-00009C000000}"/>
    <cellStyle name="20 % – Zvýraznění3 5 4" xfId="581" xr:uid="{00000000-0005-0000-0000-00009D000000}"/>
    <cellStyle name="20 % – Zvýraznění3 6" xfId="114" xr:uid="{00000000-0005-0000-0000-00009E000000}"/>
    <cellStyle name="20 % – Zvýraznění3 6 2" xfId="271" xr:uid="{00000000-0005-0000-0000-00009F000000}"/>
    <cellStyle name="20 % – Zvýraznění3 6 2 2" xfId="468" xr:uid="{00000000-0005-0000-0000-0000A0000000}"/>
    <cellStyle name="20 % – Zvýraznění3 6 2 2 2" xfId="890" xr:uid="{00000000-0005-0000-0000-0000A1000000}"/>
    <cellStyle name="20 % – Zvýraznění3 6 2 3" xfId="693" xr:uid="{00000000-0005-0000-0000-0000A2000000}"/>
    <cellStyle name="20 % – Zvýraznění3 6 3" xfId="370" xr:uid="{00000000-0005-0000-0000-0000A3000000}"/>
    <cellStyle name="20 % – Zvýraznění3 6 3 2" xfId="792" xr:uid="{00000000-0005-0000-0000-0000A4000000}"/>
    <cellStyle name="20 % – Zvýraznění3 6 4" xfId="595" xr:uid="{00000000-0005-0000-0000-0000A5000000}"/>
    <cellStyle name="20 % – Zvýraznění3 7" xfId="128" xr:uid="{00000000-0005-0000-0000-0000A6000000}"/>
    <cellStyle name="20 % – Zvýraznění3 7 2" xfId="285" xr:uid="{00000000-0005-0000-0000-0000A7000000}"/>
    <cellStyle name="20 % – Zvýraznění3 7 2 2" xfId="482" xr:uid="{00000000-0005-0000-0000-0000A8000000}"/>
    <cellStyle name="20 % – Zvýraznění3 7 2 2 2" xfId="904" xr:uid="{00000000-0005-0000-0000-0000A9000000}"/>
    <cellStyle name="20 % – Zvýraznění3 7 2 3" xfId="707" xr:uid="{00000000-0005-0000-0000-0000AA000000}"/>
    <cellStyle name="20 % – Zvýraznění3 7 3" xfId="384" xr:uid="{00000000-0005-0000-0000-0000AB000000}"/>
    <cellStyle name="20 % – Zvýraznění3 7 3 2" xfId="806" xr:uid="{00000000-0005-0000-0000-0000AC000000}"/>
    <cellStyle name="20 % – Zvýraznění3 7 4" xfId="609" xr:uid="{00000000-0005-0000-0000-0000AD000000}"/>
    <cellStyle name="20 % – Zvýraznění3 8" xfId="142" xr:uid="{00000000-0005-0000-0000-0000AE000000}"/>
    <cellStyle name="20 % – Zvýraznění3 8 2" xfId="299" xr:uid="{00000000-0005-0000-0000-0000AF000000}"/>
    <cellStyle name="20 % – Zvýraznění3 8 2 2" xfId="496" xr:uid="{00000000-0005-0000-0000-0000B0000000}"/>
    <cellStyle name="20 % – Zvýraznění3 8 2 2 2" xfId="918" xr:uid="{00000000-0005-0000-0000-0000B1000000}"/>
    <cellStyle name="20 % – Zvýraznění3 8 2 3" xfId="721" xr:uid="{00000000-0005-0000-0000-0000B2000000}"/>
    <cellStyle name="20 % – Zvýraznění3 8 3" xfId="398" xr:uid="{00000000-0005-0000-0000-0000B3000000}"/>
    <cellStyle name="20 % – Zvýraznění3 8 3 2" xfId="820" xr:uid="{00000000-0005-0000-0000-0000B4000000}"/>
    <cellStyle name="20 % – Zvýraznění3 8 4" xfId="623" xr:uid="{00000000-0005-0000-0000-0000B5000000}"/>
    <cellStyle name="20 % – Zvýraznění3 9" xfId="153" xr:uid="{00000000-0005-0000-0000-0000B6000000}"/>
    <cellStyle name="20 % – Zvýraznění4 10" xfId="513" xr:uid="{00000000-0005-0000-0000-0000B7000000}"/>
    <cellStyle name="20 % – Zvýraznění4 10 2" xfId="936" xr:uid="{00000000-0005-0000-0000-0000B8000000}"/>
    <cellStyle name="20 % – Zvýraznění4 10 3" xfId="953" xr:uid="{00000000-0005-0000-0000-0000B9000000}"/>
    <cellStyle name="20 % – Zvýraznění4 11" xfId="527" xr:uid="{00000000-0005-0000-0000-0000BA000000}"/>
    <cellStyle name="20 % – Zvýraznění4 2" xfId="55" xr:uid="{00000000-0005-0000-0000-0000BB000000}"/>
    <cellStyle name="20 % – Zvýraznění4 2 2" xfId="217" xr:uid="{00000000-0005-0000-0000-0000BC000000}"/>
    <cellStyle name="20 % – Zvýraznění4 2 2 2" xfId="414" xr:uid="{00000000-0005-0000-0000-0000BD000000}"/>
    <cellStyle name="20 % – Zvýraznění4 2 2 2 2" xfId="836" xr:uid="{00000000-0005-0000-0000-0000BE000000}"/>
    <cellStyle name="20 % – Zvýraznění4 2 2 3" xfId="639" xr:uid="{00000000-0005-0000-0000-0000BF000000}"/>
    <cellStyle name="20 % – Zvýraznění4 2 3" xfId="316" xr:uid="{00000000-0005-0000-0000-0000C0000000}"/>
    <cellStyle name="20 % – Zvýraznění4 2 3 2" xfId="738" xr:uid="{00000000-0005-0000-0000-0000C1000000}"/>
    <cellStyle name="20 % – Zvýraznění4 2 4" xfId="541" xr:uid="{00000000-0005-0000-0000-0000C2000000}"/>
    <cellStyle name="20 % – Zvýraznění4 3" xfId="74" xr:uid="{00000000-0005-0000-0000-0000C3000000}"/>
    <cellStyle name="20 % – Zvýraznění4 3 2" xfId="231" xr:uid="{00000000-0005-0000-0000-0000C4000000}"/>
    <cellStyle name="20 % – Zvýraznění4 3 2 2" xfId="428" xr:uid="{00000000-0005-0000-0000-0000C5000000}"/>
    <cellStyle name="20 % – Zvýraznění4 3 2 2 2" xfId="850" xr:uid="{00000000-0005-0000-0000-0000C6000000}"/>
    <cellStyle name="20 % – Zvýraznění4 3 2 3" xfId="653" xr:uid="{00000000-0005-0000-0000-0000C7000000}"/>
    <cellStyle name="20 % – Zvýraznění4 3 3" xfId="330" xr:uid="{00000000-0005-0000-0000-0000C8000000}"/>
    <cellStyle name="20 % – Zvýraznění4 3 3 2" xfId="752" xr:uid="{00000000-0005-0000-0000-0000C9000000}"/>
    <cellStyle name="20 % – Zvýraznění4 3 4" xfId="555" xr:uid="{00000000-0005-0000-0000-0000CA000000}"/>
    <cellStyle name="20 % – Zvýraznění4 4" xfId="88" xr:uid="{00000000-0005-0000-0000-0000CB000000}"/>
    <cellStyle name="20 % – Zvýraznění4 4 2" xfId="245" xr:uid="{00000000-0005-0000-0000-0000CC000000}"/>
    <cellStyle name="20 % – Zvýraznění4 4 2 2" xfId="442" xr:uid="{00000000-0005-0000-0000-0000CD000000}"/>
    <cellStyle name="20 % – Zvýraznění4 4 2 2 2" xfId="864" xr:uid="{00000000-0005-0000-0000-0000CE000000}"/>
    <cellStyle name="20 % – Zvýraznění4 4 2 3" xfId="667" xr:uid="{00000000-0005-0000-0000-0000CF000000}"/>
    <cellStyle name="20 % – Zvýraznění4 4 3" xfId="344" xr:uid="{00000000-0005-0000-0000-0000D0000000}"/>
    <cellStyle name="20 % – Zvýraznění4 4 3 2" xfId="766" xr:uid="{00000000-0005-0000-0000-0000D1000000}"/>
    <cellStyle name="20 % – Zvýraznění4 4 4" xfId="569" xr:uid="{00000000-0005-0000-0000-0000D2000000}"/>
    <cellStyle name="20 % – Zvýraznění4 5" xfId="102" xr:uid="{00000000-0005-0000-0000-0000D3000000}"/>
    <cellStyle name="20 % – Zvýraznění4 5 2" xfId="259" xr:uid="{00000000-0005-0000-0000-0000D4000000}"/>
    <cellStyle name="20 % – Zvýraznění4 5 2 2" xfId="456" xr:uid="{00000000-0005-0000-0000-0000D5000000}"/>
    <cellStyle name="20 % – Zvýraznění4 5 2 2 2" xfId="878" xr:uid="{00000000-0005-0000-0000-0000D6000000}"/>
    <cellStyle name="20 % – Zvýraznění4 5 2 3" xfId="681" xr:uid="{00000000-0005-0000-0000-0000D7000000}"/>
    <cellStyle name="20 % – Zvýraznění4 5 3" xfId="358" xr:uid="{00000000-0005-0000-0000-0000D8000000}"/>
    <cellStyle name="20 % – Zvýraznění4 5 3 2" xfId="780" xr:uid="{00000000-0005-0000-0000-0000D9000000}"/>
    <cellStyle name="20 % – Zvýraznění4 5 4" xfId="583" xr:uid="{00000000-0005-0000-0000-0000DA000000}"/>
    <cellStyle name="20 % – Zvýraznění4 6" xfId="116" xr:uid="{00000000-0005-0000-0000-0000DB000000}"/>
    <cellStyle name="20 % – Zvýraznění4 6 2" xfId="273" xr:uid="{00000000-0005-0000-0000-0000DC000000}"/>
    <cellStyle name="20 % – Zvýraznění4 6 2 2" xfId="470" xr:uid="{00000000-0005-0000-0000-0000DD000000}"/>
    <cellStyle name="20 % – Zvýraznění4 6 2 2 2" xfId="892" xr:uid="{00000000-0005-0000-0000-0000DE000000}"/>
    <cellStyle name="20 % – Zvýraznění4 6 2 3" xfId="695" xr:uid="{00000000-0005-0000-0000-0000DF000000}"/>
    <cellStyle name="20 % – Zvýraznění4 6 3" xfId="372" xr:uid="{00000000-0005-0000-0000-0000E0000000}"/>
    <cellStyle name="20 % – Zvýraznění4 6 3 2" xfId="794" xr:uid="{00000000-0005-0000-0000-0000E1000000}"/>
    <cellStyle name="20 % – Zvýraznění4 6 4" xfId="597" xr:uid="{00000000-0005-0000-0000-0000E2000000}"/>
    <cellStyle name="20 % – Zvýraznění4 7" xfId="130" xr:uid="{00000000-0005-0000-0000-0000E3000000}"/>
    <cellStyle name="20 % – Zvýraznění4 7 2" xfId="287" xr:uid="{00000000-0005-0000-0000-0000E4000000}"/>
    <cellStyle name="20 % – Zvýraznění4 7 2 2" xfId="484" xr:uid="{00000000-0005-0000-0000-0000E5000000}"/>
    <cellStyle name="20 % – Zvýraznění4 7 2 2 2" xfId="906" xr:uid="{00000000-0005-0000-0000-0000E6000000}"/>
    <cellStyle name="20 % – Zvýraznění4 7 2 3" xfId="709" xr:uid="{00000000-0005-0000-0000-0000E7000000}"/>
    <cellStyle name="20 % – Zvýraznění4 7 3" xfId="386" xr:uid="{00000000-0005-0000-0000-0000E8000000}"/>
    <cellStyle name="20 % – Zvýraznění4 7 3 2" xfId="808" xr:uid="{00000000-0005-0000-0000-0000E9000000}"/>
    <cellStyle name="20 % – Zvýraznění4 7 4" xfId="611" xr:uid="{00000000-0005-0000-0000-0000EA000000}"/>
    <cellStyle name="20 % – Zvýraznění4 8" xfId="144" xr:uid="{00000000-0005-0000-0000-0000EB000000}"/>
    <cellStyle name="20 % – Zvýraznění4 8 2" xfId="301" xr:uid="{00000000-0005-0000-0000-0000EC000000}"/>
    <cellStyle name="20 % – Zvýraznění4 8 2 2" xfId="498" xr:uid="{00000000-0005-0000-0000-0000ED000000}"/>
    <cellStyle name="20 % – Zvýraznění4 8 2 2 2" xfId="920" xr:uid="{00000000-0005-0000-0000-0000EE000000}"/>
    <cellStyle name="20 % – Zvýraznění4 8 2 3" xfId="723" xr:uid="{00000000-0005-0000-0000-0000EF000000}"/>
    <cellStyle name="20 % – Zvýraznění4 8 3" xfId="400" xr:uid="{00000000-0005-0000-0000-0000F0000000}"/>
    <cellStyle name="20 % – Zvýraznění4 8 3 2" xfId="822" xr:uid="{00000000-0005-0000-0000-0000F1000000}"/>
    <cellStyle name="20 % – Zvýraznění4 8 4" xfId="625" xr:uid="{00000000-0005-0000-0000-0000F2000000}"/>
    <cellStyle name="20 % – Zvýraznění4 9" xfId="154" xr:uid="{00000000-0005-0000-0000-0000F3000000}"/>
    <cellStyle name="20 % – Zvýraznění5 10" xfId="515" xr:uid="{00000000-0005-0000-0000-0000F4000000}"/>
    <cellStyle name="20 % – Zvýraznění5 10 2" xfId="938" xr:uid="{00000000-0005-0000-0000-0000F5000000}"/>
    <cellStyle name="20 % – Zvýraznění5 10 3" xfId="955" xr:uid="{00000000-0005-0000-0000-0000F6000000}"/>
    <cellStyle name="20 % – Zvýraznění5 11" xfId="529" xr:uid="{00000000-0005-0000-0000-0000F7000000}"/>
    <cellStyle name="20 % – Zvýraznění5 2" xfId="59" xr:uid="{00000000-0005-0000-0000-0000F8000000}"/>
    <cellStyle name="20 % – Zvýraznění5 2 2" xfId="219" xr:uid="{00000000-0005-0000-0000-0000F9000000}"/>
    <cellStyle name="20 % – Zvýraznění5 2 2 2" xfId="416" xr:uid="{00000000-0005-0000-0000-0000FA000000}"/>
    <cellStyle name="20 % – Zvýraznění5 2 2 2 2" xfId="838" xr:uid="{00000000-0005-0000-0000-0000FB000000}"/>
    <cellStyle name="20 % – Zvýraznění5 2 2 3" xfId="641" xr:uid="{00000000-0005-0000-0000-0000FC000000}"/>
    <cellStyle name="20 % – Zvýraznění5 2 3" xfId="318" xr:uid="{00000000-0005-0000-0000-0000FD000000}"/>
    <cellStyle name="20 % – Zvýraznění5 2 3 2" xfId="740" xr:uid="{00000000-0005-0000-0000-0000FE000000}"/>
    <cellStyle name="20 % – Zvýraznění5 2 4" xfId="543" xr:uid="{00000000-0005-0000-0000-0000FF000000}"/>
    <cellStyle name="20 % – Zvýraznění5 3" xfId="76" xr:uid="{00000000-0005-0000-0000-000000010000}"/>
    <cellStyle name="20 % – Zvýraznění5 3 2" xfId="233" xr:uid="{00000000-0005-0000-0000-000001010000}"/>
    <cellStyle name="20 % – Zvýraznění5 3 2 2" xfId="430" xr:uid="{00000000-0005-0000-0000-000002010000}"/>
    <cellStyle name="20 % – Zvýraznění5 3 2 2 2" xfId="852" xr:uid="{00000000-0005-0000-0000-000003010000}"/>
    <cellStyle name="20 % – Zvýraznění5 3 2 3" xfId="655" xr:uid="{00000000-0005-0000-0000-000004010000}"/>
    <cellStyle name="20 % – Zvýraznění5 3 3" xfId="332" xr:uid="{00000000-0005-0000-0000-000005010000}"/>
    <cellStyle name="20 % – Zvýraznění5 3 3 2" xfId="754" xr:uid="{00000000-0005-0000-0000-000006010000}"/>
    <cellStyle name="20 % – Zvýraznění5 3 4" xfId="557" xr:uid="{00000000-0005-0000-0000-000007010000}"/>
    <cellStyle name="20 % – Zvýraznění5 4" xfId="90" xr:uid="{00000000-0005-0000-0000-000008010000}"/>
    <cellStyle name="20 % – Zvýraznění5 4 2" xfId="247" xr:uid="{00000000-0005-0000-0000-000009010000}"/>
    <cellStyle name="20 % – Zvýraznění5 4 2 2" xfId="444" xr:uid="{00000000-0005-0000-0000-00000A010000}"/>
    <cellStyle name="20 % – Zvýraznění5 4 2 2 2" xfId="866" xr:uid="{00000000-0005-0000-0000-00000B010000}"/>
    <cellStyle name="20 % – Zvýraznění5 4 2 3" xfId="669" xr:uid="{00000000-0005-0000-0000-00000C010000}"/>
    <cellStyle name="20 % – Zvýraznění5 4 3" xfId="346" xr:uid="{00000000-0005-0000-0000-00000D010000}"/>
    <cellStyle name="20 % – Zvýraznění5 4 3 2" xfId="768" xr:uid="{00000000-0005-0000-0000-00000E010000}"/>
    <cellStyle name="20 % – Zvýraznění5 4 4" xfId="571" xr:uid="{00000000-0005-0000-0000-00000F010000}"/>
    <cellStyle name="20 % – Zvýraznění5 5" xfId="104" xr:uid="{00000000-0005-0000-0000-000010010000}"/>
    <cellStyle name="20 % – Zvýraznění5 5 2" xfId="261" xr:uid="{00000000-0005-0000-0000-000011010000}"/>
    <cellStyle name="20 % – Zvýraznění5 5 2 2" xfId="458" xr:uid="{00000000-0005-0000-0000-000012010000}"/>
    <cellStyle name="20 % – Zvýraznění5 5 2 2 2" xfId="880" xr:uid="{00000000-0005-0000-0000-000013010000}"/>
    <cellStyle name="20 % – Zvýraznění5 5 2 3" xfId="683" xr:uid="{00000000-0005-0000-0000-000014010000}"/>
    <cellStyle name="20 % – Zvýraznění5 5 3" xfId="360" xr:uid="{00000000-0005-0000-0000-000015010000}"/>
    <cellStyle name="20 % – Zvýraznění5 5 3 2" xfId="782" xr:uid="{00000000-0005-0000-0000-000016010000}"/>
    <cellStyle name="20 % – Zvýraznění5 5 4" xfId="585" xr:uid="{00000000-0005-0000-0000-000017010000}"/>
    <cellStyle name="20 % – Zvýraznění5 6" xfId="118" xr:uid="{00000000-0005-0000-0000-000018010000}"/>
    <cellStyle name="20 % – Zvýraznění5 6 2" xfId="275" xr:uid="{00000000-0005-0000-0000-000019010000}"/>
    <cellStyle name="20 % – Zvýraznění5 6 2 2" xfId="472" xr:uid="{00000000-0005-0000-0000-00001A010000}"/>
    <cellStyle name="20 % – Zvýraznění5 6 2 2 2" xfId="894" xr:uid="{00000000-0005-0000-0000-00001B010000}"/>
    <cellStyle name="20 % – Zvýraznění5 6 2 3" xfId="697" xr:uid="{00000000-0005-0000-0000-00001C010000}"/>
    <cellStyle name="20 % – Zvýraznění5 6 3" xfId="374" xr:uid="{00000000-0005-0000-0000-00001D010000}"/>
    <cellStyle name="20 % – Zvýraznění5 6 3 2" xfId="796" xr:uid="{00000000-0005-0000-0000-00001E010000}"/>
    <cellStyle name="20 % – Zvýraznění5 6 4" xfId="599" xr:uid="{00000000-0005-0000-0000-00001F010000}"/>
    <cellStyle name="20 % – Zvýraznění5 7" xfId="132" xr:uid="{00000000-0005-0000-0000-000020010000}"/>
    <cellStyle name="20 % – Zvýraznění5 7 2" xfId="289" xr:uid="{00000000-0005-0000-0000-000021010000}"/>
    <cellStyle name="20 % – Zvýraznění5 7 2 2" xfId="486" xr:uid="{00000000-0005-0000-0000-000022010000}"/>
    <cellStyle name="20 % – Zvýraznění5 7 2 2 2" xfId="908" xr:uid="{00000000-0005-0000-0000-000023010000}"/>
    <cellStyle name="20 % – Zvýraznění5 7 2 3" xfId="711" xr:uid="{00000000-0005-0000-0000-000024010000}"/>
    <cellStyle name="20 % – Zvýraznění5 7 3" xfId="388" xr:uid="{00000000-0005-0000-0000-000025010000}"/>
    <cellStyle name="20 % – Zvýraznění5 7 3 2" xfId="810" xr:uid="{00000000-0005-0000-0000-000026010000}"/>
    <cellStyle name="20 % – Zvýraznění5 7 4" xfId="613" xr:uid="{00000000-0005-0000-0000-000027010000}"/>
    <cellStyle name="20 % – Zvýraznění5 8" xfId="146" xr:uid="{00000000-0005-0000-0000-000028010000}"/>
    <cellStyle name="20 % – Zvýraznění5 8 2" xfId="303" xr:uid="{00000000-0005-0000-0000-000029010000}"/>
    <cellStyle name="20 % – Zvýraznění5 8 2 2" xfId="500" xr:uid="{00000000-0005-0000-0000-00002A010000}"/>
    <cellStyle name="20 % – Zvýraznění5 8 2 2 2" xfId="922" xr:uid="{00000000-0005-0000-0000-00002B010000}"/>
    <cellStyle name="20 % – Zvýraznění5 8 2 3" xfId="725" xr:uid="{00000000-0005-0000-0000-00002C010000}"/>
    <cellStyle name="20 % – Zvýraznění5 8 3" xfId="402" xr:uid="{00000000-0005-0000-0000-00002D010000}"/>
    <cellStyle name="20 % – Zvýraznění5 8 3 2" xfId="824" xr:uid="{00000000-0005-0000-0000-00002E010000}"/>
    <cellStyle name="20 % – Zvýraznění5 8 4" xfId="627" xr:uid="{00000000-0005-0000-0000-00002F010000}"/>
    <cellStyle name="20 % – Zvýraznění5 9" xfId="155" xr:uid="{00000000-0005-0000-0000-000030010000}"/>
    <cellStyle name="20 % – Zvýraznění6 10" xfId="517" xr:uid="{00000000-0005-0000-0000-000031010000}"/>
    <cellStyle name="20 % – Zvýraznění6 10 2" xfId="940" xr:uid="{00000000-0005-0000-0000-000032010000}"/>
    <cellStyle name="20 % – Zvýraznění6 10 3" xfId="957" xr:uid="{00000000-0005-0000-0000-000033010000}"/>
    <cellStyle name="20 % – Zvýraznění6 11" xfId="531" xr:uid="{00000000-0005-0000-0000-000034010000}"/>
    <cellStyle name="20 % – Zvýraznění6 2" xfId="63" xr:uid="{00000000-0005-0000-0000-000035010000}"/>
    <cellStyle name="20 % – Zvýraznění6 2 2" xfId="221" xr:uid="{00000000-0005-0000-0000-000036010000}"/>
    <cellStyle name="20 % – Zvýraznění6 2 2 2" xfId="418" xr:uid="{00000000-0005-0000-0000-000037010000}"/>
    <cellStyle name="20 % – Zvýraznění6 2 2 2 2" xfId="840" xr:uid="{00000000-0005-0000-0000-000038010000}"/>
    <cellStyle name="20 % – Zvýraznění6 2 2 3" xfId="643" xr:uid="{00000000-0005-0000-0000-000039010000}"/>
    <cellStyle name="20 % – Zvýraznění6 2 3" xfId="320" xr:uid="{00000000-0005-0000-0000-00003A010000}"/>
    <cellStyle name="20 % – Zvýraznění6 2 3 2" xfId="742" xr:uid="{00000000-0005-0000-0000-00003B010000}"/>
    <cellStyle name="20 % – Zvýraznění6 2 4" xfId="545" xr:uid="{00000000-0005-0000-0000-00003C010000}"/>
    <cellStyle name="20 % – Zvýraznění6 3" xfId="78" xr:uid="{00000000-0005-0000-0000-00003D010000}"/>
    <cellStyle name="20 % – Zvýraznění6 3 2" xfId="235" xr:uid="{00000000-0005-0000-0000-00003E010000}"/>
    <cellStyle name="20 % – Zvýraznění6 3 2 2" xfId="432" xr:uid="{00000000-0005-0000-0000-00003F010000}"/>
    <cellStyle name="20 % – Zvýraznění6 3 2 2 2" xfId="854" xr:uid="{00000000-0005-0000-0000-000040010000}"/>
    <cellStyle name="20 % – Zvýraznění6 3 2 3" xfId="657" xr:uid="{00000000-0005-0000-0000-000041010000}"/>
    <cellStyle name="20 % – Zvýraznění6 3 3" xfId="334" xr:uid="{00000000-0005-0000-0000-000042010000}"/>
    <cellStyle name="20 % – Zvýraznění6 3 3 2" xfId="756" xr:uid="{00000000-0005-0000-0000-000043010000}"/>
    <cellStyle name="20 % – Zvýraznění6 3 4" xfId="559" xr:uid="{00000000-0005-0000-0000-000044010000}"/>
    <cellStyle name="20 % – Zvýraznění6 4" xfId="92" xr:uid="{00000000-0005-0000-0000-000045010000}"/>
    <cellStyle name="20 % – Zvýraznění6 4 2" xfId="249" xr:uid="{00000000-0005-0000-0000-000046010000}"/>
    <cellStyle name="20 % – Zvýraznění6 4 2 2" xfId="446" xr:uid="{00000000-0005-0000-0000-000047010000}"/>
    <cellStyle name="20 % – Zvýraznění6 4 2 2 2" xfId="868" xr:uid="{00000000-0005-0000-0000-000048010000}"/>
    <cellStyle name="20 % – Zvýraznění6 4 2 3" xfId="671" xr:uid="{00000000-0005-0000-0000-000049010000}"/>
    <cellStyle name="20 % – Zvýraznění6 4 3" xfId="348" xr:uid="{00000000-0005-0000-0000-00004A010000}"/>
    <cellStyle name="20 % – Zvýraznění6 4 3 2" xfId="770" xr:uid="{00000000-0005-0000-0000-00004B010000}"/>
    <cellStyle name="20 % – Zvýraznění6 4 4" xfId="573" xr:uid="{00000000-0005-0000-0000-00004C010000}"/>
    <cellStyle name="20 % – Zvýraznění6 5" xfId="106" xr:uid="{00000000-0005-0000-0000-00004D010000}"/>
    <cellStyle name="20 % – Zvýraznění6 5 2" xfId="263" xr:uid="{00000000-0005-0000-0000-00004E010000}"/>
    <cellStyle name="20 % – Zvýraznění6 5 2 2" xfId="460" xr:uid="{00000000-0005-0000-0000-00004F010000}"/>
    <cellStyle name="20 % – Zvýraznění6 5 2 2 2" xfId="882" xr:uid="{00000000-0005-0000-0000-000050010000}"/>
    <cellStyle name="20 % – Zvýraznění6 5 2 3" xfId="685" xr:uid="{00000000-0005-0000-0000-000051010000}"/>
    <cellStyle name="20 % – Zvýraznění6 5 3" xfId="362" xr:uid="{00000000-0005-0000-0000-000052010000}"/>
    <cellStyle name="20 % – Zvýraznění6 5 3 2" xfId="784" xr:uid="{00000000-0005-0000-0000-000053010000}"/>
    <cellStyle name="20 % – Zvýraznění6 5 4" xfId="587" xr:uid="{00000000-0005-0000-0000-000054010000}"/>
    <cellStyle name="20 % – Zvýraznění6 6" xfId="120" xr:uid="{00000000-0005-0000-0000-000055010000}"/>
    <cellStyle name="20 % – Zvýraznění6 6 2" xfId="277" xr:uid="{00000000-0005-0000-0000-000056010000}"/>
    <cellStyle name="20 % – Zvýraznění6 6 2 2" xfId="474" xr:uid="{00000000-0005-0000-0000-000057010000}"/>
    <cellStyle name="20 % – Zvýraznění6 6 2 2 2" xfId="896" xr:uid="{00000000-0005-0000-0000-000058010000}"/>
    <cellStyle name="20 % – Zvýraznění6 6 2 3" xfId="699" xr:uid="{00000000-0005-0000-0000-000059010000}"/>
    <cellStyle name="20 % – Zvýraznění6 6 3" xfId="376" xr:uid="{00000000-0005-0000-0000-00005A010000}"/>
    <cellStyle name="20 % – Zvýraznění6 6 3 2" xfId="798" xr:uid="{00000000-0005-0000-0000-00005B010000}"/>
    <cellStyle name="20 % – Zvýraznění6 6 4" xfId="601" xr:uid="{00000000-0005-0000-0000-00005C010000}"/>
    <cellStyle name="20 % – Zvýraznění6 7" xfId="134" xr:uid="{00000000-0005-0000-0000-00005D010000}"/>
    <cellStyle name="20 % – Zvýraznění6 7 2" xfId="291" xr:uid="{00000000-0005-0000-0000-00005E010000}"/>
    <cellStyle name="20 % – Zvýraznění6 7 2 2" xfId="488" xr:uid="{00000000-0005-0000-0000-00005F010000}"/>
    <cellStyle name="20 % – Zvýraznění6 7 2 2 2" xfId="910" xr:uid="{00000000-0005-0000-0000-000060010000}"/>
    <cellStyle name="20 % – Zvýraznění6 7 2 3" xfId="713" xr:uid="{00000000-0005-0000-0000-000061010000}"/>
    <cellStyle name="20 % – Zvýraznění6 7 3" xfId="390" xr:uid="{00000000-0005-0000-0000-000062010000}"/>
    <cellStyle name="20 % – Zvýraznění6 7 3 2" xfId="812" xr:uid="{00000000-0005-0000-0000-000063010000}"/>
    <cellStyle name="20 % – Zvýraznění6 7 4" xfId="615" xr:uid="{00000000-0005-0000-0000-000064010000}"/>
    <cellStyle name="20 % – Zvýraznění6 8" xfId="148" xr:uid="{00000000-0005-0000-0000-000065010000}"/>
    <cellStyle name="20 % – Zvýraznění6 8 2" xfId="305" xr:uid="{00000000-0005-0000-0000-000066010000}"/>
    <cellStyle name="20 % – Zvýraznění6 8 2 2" xfId="502" xr:uid="{00000000-0005-0000-0000-000067010000}"/>
    <cellStyle name="20 % – Zvýraznění6 8 2 2 2" xfId="924" xr:uid="{00000000-0005-0000-0000-000068010000}"/>
    <cellStyle name="20 % – Zvýraznění6 8 2 3" xfId="727" xr:uid="{00000000-0005-0000-0000-000069010000}"/>
    <cellStyle name="20 % – Zvýraznění6 8 3" xfId="404" xr:uid="{00000000-0005-0000-0000-00006A010000}"/>
    <cellStyle name="20 % – Zvýraznění6 8 3 2" xfId="826" xr:uid="{00000000-0005-0000-0000-00006B010000}"/>
    <cellStyle name="20 % – Zvýraznění6 8 4" xfId="629" xr:uid="{00000000-0005-0000-0000-00006C010000}"/>
    <cellStyle name="20 % – Zvýraznění6 9" xfId="156" xr:uid="{00000000-0005-0000-0000-00006D010000}"/>
    <cellStyle name="40 % – Zvýraznění1 10" xfId="508" xr:uid="{00000000-0005-0000-0000-00006E010000}"/>
    <cellStyle name="40 % – Zvýraznění1 10 2" xfId="931" xr:uid="{00000000-0005-0000-0000-00006F010000}"/>
    <cellStyle name="40 % – Zvýraznění1 10 3" xfId="948" xr:uid="{00000000-0005-0000-0000-000070010000}"/>
    <cellStyle name="40 % – Zvýraznění1 11" xfId="522" xr:uid="{00000000-0005-0000-0000-000071010000}"/>
    <cellStyle name="40 % – Zvýraznění1 2" xfId="44" xr:uid="{00000000-0005-0000-0000-000072010000}"/>
    <cellStyle name="40 % – Zvýraznění1 2 2" xfId="212" xr:uid="{00000000-0005-0000-0000-000073010000}"/>
    <cellStyle name="40 % – Zvýraznění1 2 2 2" xfId="409" xr:uid="{00000000-0005-0000-0000-000074010000}"/>
    <cellStyle name="40 % – Zvýraznění1 2 2 2 2" xfId="831" xr:uid="{00000000-0005-0000-0000-000075010000}"/>
    <cellStyle name="40 % – Zvýraznění1 2 2 3" xfId="634" xr:uid="{00000000-0005-0000-0000-000076010000}"/>
    <cellStyle name="40 % – Zvýraznění1 2 3" xfId="311" xr:uid="{00000000-0005-0000-0000-000077010000}"/>
    <cellStyle name="40 % – Zvýraznění1 2 3 2" xfId="733" xr:uid="{00000000-0005-0000-0000-000078010000}"/>
    <cellStyle name="40 % – Zvýraznění1 2 4" xfId="536" xr:uid="{00000000-0005-0000-0000-000079010000}"/>
    <cellStyle name="40 % – Zvýraznění1 3" xfId="69" xr:uid="{00000000-0005-0000-0000-00007A010000}"/>
    <cellStyle name="40 % – Zvýraznění1 3 2" xfId="226" xr:uid="{00000000-0005-0000-0000-00007B010000}"/>
    <cellStyle name="40 % – Zvýraznění1 3 2 2" xfId="423" xr:uid="{00000000-0005-0000-0000-00007C010000}"/>
    <cellStyle name="40 % – Zvýraznění1 3 2 2 2" xfId="845" xr:uid="{00000000-0005-0000-0000-00007D010000}"/>
    <cellStyle name="40 % – Zvýraznění1 3 2 3" xfId="648" xr:uid="{00000000-0005-0000-0000-00007E010000}"/>
    <cellStyle name="40 % – Zvýraznění1 3 3" xfId="325" xr:uid="{00000000-0005-0000-0000-00007F010000}"/>
    <cellStyle name="40 % – Zvýraznění1 3 3 2" xfId="747" xr:uid="{00000000-0005-0000-0000-000080010000}"/>
    <cellStyle name="40 % – Zvýraznění1 3 4" xfId="550" xr:uid="{00000000-0005-0000-0000-000081010000}"/>
    <cellStyle name="40 % – Zvýraznění1 4" xfId="83" xr:uid="{00000000-0005-0000-0000-000082010000}"/>
    <cellStyle name="40 % – Zvýraznění1 4 2" xfId="240" xr:uid="{00000000-0005-0000-0000-000083010000}"/>
    <cellStyle name="40 % – Zvýraznění1 4 2 2" xfId="437" xr:uid="{00000000-0005-0000-0000-000084010000}"/>
    <cellStyle name="40 % – Zvýraznění1 4 2 2 2" xfId="859" xr:uid="{00000000-0005-0000-0000-000085010000}"/>
    <cellStyle name="40 % – Zvýraznění1 4 2 3" xfId="662" xr:uid="{00000000-0005-0000-0000-000086010000}"/>
    <cellStyle name="40 % – Zvýraznění1 4 3" xfId="339" xr:uid="{00000000-0005-0000-0000-000087010000}"/>
    <cellStyle name="40 % – Zvýraznění1 4 3 2" xfId="761" xr:uid="{00000000-0005-0000-0000-000088010000}"/>
    <cellStyle name="40 % – Zvýraznění1 4 4" xfId="564" xr:uid="{00000000-0005-0000-0000-000089010000}"/>
    <cellStyle name="40 % – Zvýraznění1 5" xfId="97" xr:uid="{00000000-0005-0000-0000-00008A010000}"/>
    <cellStyle name="40 % – Zvýraznění1 5 2" xfId="254" xr:uid="{00000000-0005-0000-0000-00008B010000}"/>
    <cellStyle name="40 % – Zvýraznění1 5 2 2" xfId="451" xr:uid="{00000000-0005-0000-0000-00008C010000}"/>
    <cellStyle name="40 % – Zvýraznění1 5 2 2 2" xfId="873" xr:uid="{00000000-0005-0000-0000-00008D010000}"/>
    <cellStyle name="40 % – Zvýraznění1 5 2 3" xfId="676" xr:uid="{00000000-0005-0000-0000-00008E010000}"/>
    <cellStyle name="40 % – Zvýraznění1 5 3" xfId="353" xr:uid="{00000000-0005-0000-0000-00008F010000}"/>
    <cellStyle name="40 % – Zvýraznění1 5 3 2" xfId="775" xr:uid="{00000000-0005-0000-0000-000090010000}"/>
    <cellStyle name="40 % – Zvýraznění1 5 4" xfId="578" xr:uid="{00000000-0005-0000-0000-000091010000}"/>
    <cellStyle name="40 % – Zvýraznění1 6" xfId="111" xr:uid="{00000000-0005-0000-0000-000092010000}"/>
    <cellStyle name="40 % – Zvýraznění1 6 2" xfId="268" xr:uid="{00000000-0005-0000-0000-000093010000}"/>
    <cellStyle name="40 % – Zvýraznění1 6 2 2" xfId="465" xr:uid="{00000000-0005-0000-0000-000094010000}"/>
    <cellStyle name="40 % – Zvýraznění1 6 2 2 2" xfId="887" xr:uid="{00000000-0005-0000-0000-000095010000}"/>
    <cellStyle name="40 % – Zvýraznění1 6 2 3" xfId="690" xr:uid="{00000000-0005-0000-0000-000096010000}"/>
    <cellStyle name="40 % – Zvýraznění1 6 3" xfId="367" xr:uid="{00000000-0005-0000-0000-000097010000}"/>
    <cellStyle name="40 % – Zvýraznění1 6 3 2" xfId="789" xr:uid="{00000000-0005-0000-0000-000098010000}"/>
    <cellStyle name="40 % – Zvýraznění1 6 4" xfId="592" xr:uid="{00000000-0005-0000-0000-000099010000}"/>
    <cellStyle name="40 % – Zvýraznění1 7" xfId="125" xr:uid="{00000000-0005-0000-0000-00009A010000}"/>
    <cellStyle name="40 % – Zvýraznění1 7 2" xfId="282" xr:uid="{00000000-0005-0000-0000-00009B010000}"/>
    <cellStyle name="40 % – Zvýraznění1 7 2 2" xfId="479" xr:uid="{00000000-0005-0000-0000-00009C010000}"/>
    <cellStyle name="40 % – Zvýraznění1 7 2 2 2" xfId="901" xr:uid="{00000000-0005-0000-0000-00009D010000}"/>
    <cellStyle name="40 % – Zvýraznění1 7 2 3" xfId="704" xr:uid="{00000000-0005-0000-0000-00009E010000}"/>
    <cellStyle name="40 % – Zvýraznění1 7 3" xfId="381" xr:uid="{00000000-0005-0000-0000-00009F010000}"/>
    <cellStyle name="40 % – Zvýraznění1 7 3 2" xfId="803" xr:uid="{00000000-0005-0000-0000-0000A0010000}"/>
    <cellStyle name="40 % – Zvýraznění1 7 4" xfId="606" xr:uid="{00000000-0005-0000-0000-0000A1010000}"/>
    <cellStyle name="40 % – Zvýraznění1 8" xfId="139" xr:uid="{00000000-0005-0000-0000-0000A2010000}"/>
    <cellStyle name="40 % – Zvýraznění1 8 2" xfId="296" xr:uid="{00000000-0005-0000-0000-0000A3010000}"/>
    <cellStyle name="40 % – Zvýraznění1 8 2 2" xfId="493" xr:uid="{00000000-0005-0000-0000-0000A4010000}"/>
    <cellStyle name="40 % – Zvýraznění1 8 2 2 2" xfId="915" xr:uid="{00000000-0005-0000-0000-0000A5010000}"/>
    <cellStyle name="40 % – Zvýraznění1 8 2 3" xfId="718" xr:uid="{00000000-0005-0000-0000-0000A6010000}"/>
    <cellStyle name="40 % – Zvýraznění1 8 3" xfId="395" xr:uid="{00000000-0005-0000-0000-0000A7010000}"/>
    <cellStyle name="40 % – Zvýraznění1 8 3 2" xfId="817" xr:uid="{00000000-0005-0000-0000-0000A8010000}"/>
    <cellStyle name="40 % – Zvýraznění1 8 4" xfId="620" xr:uid="{00000000-0005-0000-0000-0000A9010000}"/>
    <cellStyle name="40 % – Zvýraznění1 9" xfId="157" xr:uid="{00000000-0005-0000-0000-0000AA010000}"/>
    <cellStyle name="40 % – Zvýraznění2 10" xfId="510" xr:uid="{00000000-0005-0000-0000-0000AB010000}"/>
    <cellStyle name="40 % – Zvýraznění2 10 2" xfId="933" xr:uid="{00000000-0005-0000-0000-0000AC010000}"/>
    <cellStyle name="40 % – Zvýraznění2 10 3" xfId="950" xr:uid="{00000000-0005-0000-0000-0000AD010000}"/>
    <cellStyle name="40 % – Zvýraznění2 11" xfId="524" xr:uid="{00000000-0005-0000-0000-0000AE010000}"/>
    <cellStyle name="40 % – Zvýraznění2 2" xfId="48" xr:uid="{00000000-0005-0000-0000-0000AF010000}"/>
    <cellStyle name="40 % – Zvýraznění2 2 2" xfId="214" xr:uid="{00000000-0005-0000-0000-0000B0010000}"/>
    <cellStyle name="40 % – Zvýraznění2 2 2 2" xfId="411" xr:uid="{00000000-0005-0000-0000-0000B1010000}"/>
    <cellStyle name="40 % – Zvýraznění2 2 2 2 2" xfId="833" xr:uid="{00000000-0005-0000-0000-0000B2010000}"/>
    <cellStyle name="40 % – Zvýraznění2 2 2 3" xfId="636" xr:uid="{00000000-0005-0000-0000-0000B3010000}"/>
    <cellStyle name="40 % – Zvýraznění2 2 3" xfId="313" xr:uid="{00000000-0005-0000-0000-0000B4010000}"/>
    <cellStyle name="40 % – Zvýraznění2 2 3 2" xfId="735" xr:uid="{00000000-0005-0000-0000-0000B5010000}"/>
    <cellStyle name="40 % – Zvýraznění2 2 4" xfId="538" xr:uid="{00000000-0005-0000-0000-0000B6010000}"/>
    <cellStyle name="40 % – Zvýraznění2 3" xfId="71" xr:uid="{00000000-0005-0000-0000-0000B7010000}"/>
    <cellStyle name="40 % – Zvýraznění2 3 2" xfId="228" xr:uid="{00000000-0005-0000-0000-0000B8010000}"/>
    <cellStyle name="40 % – Zvýraznění2 3 2 2" xfId="425" xr:uid="{00000000-0005-0000-0000-0000B9010000}"/>
    <cellStyle name="40 % – Zvýraznění2 3 2 2 2" xfId="847" xr:uid="{00000000-0005-0000-0000-0000BA010000}"/>
    <cellStyle name="40 % – Zvýraznění2 3 2 3" xfId="650" xr:uid="{00000000-0005-0000-0000-0000BB010000}"/>
    <cellStyle name="40 % – Zvýraznění2 3 3" xfId="327" xr:uid="{00000000-0005-0000-0000-0000BC010000}"/>
    <cellStyle name="40 % – Zvýraznění2 3 3 2" xfId="749" xr:uid="{00000000-0005-0000-0000-0000BD010000}"/>
    <cellStyle name="40 % – Zvýraznění2 3 4" xfId="552" xr:uid="{00000000-0005-0000-0000-0000BE010000}"/>
    <cellStyle name="40 % – Zvýraznění2 4" xfId="85" xr:uid="{00000000-0005-0000-0000-0000BF010000}"/>
    <cellStyle name="40 % – Zvýraznění2 4 2" xfId="242" xr:uid="{00000000-0005-0000-0000-0000C0010000}"/>
    <cellStyle name="40 % – Zvýraznění2 4 2 2" xfId="439" xr:uid="{00000000-0005-0000-0000-0000C1010000}"/>
    <cellStyle name="40 % – Zvýraznění2 4 2 2 2" xfId="861" xr:uid="{00000000-0005-0000-0000-0000C2010000}"/>
    <cellStyle name="40 % – Zvýraznění2 4 2 3" xfId="664" xr:uid="{00000000-0005-0000-0000-0000C3010000}"/>
    <cellStyle name="40 % – Zvýraznění2 4 3" xfId="341" xr:uid="{00000000-0005-0000-0000-0000C4010000}"/>
    <cellStyle name="40 % – Zvýraznění2 4 3 2" xfId="763" xr:uid="{00000000-0005-0000-0000-0000C5010000}"/>
    <cellStyle name="40 % – Zvýraznění2 4 4" xfId="566" xr:uid="{00000000-0005-0000-0000-0000C6010000}"/>
    <cellStyle name="40 % – Zvýraznění2 5" xfId="99" xr:uid="{00000000-0005-0000-0000-0000C7010000}"/>
    <cellStyle name="40 % – Zvýraznění2 5 2" xfId="256" xr:uid="{00000000-0005-0000-0000-0000C8010000}"/>
    <cellStyle name="40 % – Zvýraznění2 5 2 2" xfId="453" xr:uid="{00000000-0005-0000-0000-0000C9010000}"/>
    <cellStyle name="40 % – Zvýraznění2 5 2 2 2" xfId="875" xr:uid="{00000000-0005-0000-0000-0000CA010000}"/>
    <cellStyle name="40 % – Zvýraznění2 5 2 3" xfId="678" xr:uid="{00000000-0005-0000-0000-0000CB010000}"/>
    <cellStyle name="40 % – Zvýraznění2 5 3" xfId="355" xr:uid="{00000000-0005-0000-0000-0000CC010000}"/>
    <cellStyle name="40 % – Zvýraznění2 5 3 2" xfId="777" xr:uid="{00000000-0005-0000-0000-0000CD010000}"/>
    <cellStyle name="40 % – Zvýraznění2 5 4" xfId="580" xr:uid="{00000000-0005-0000-0000-0000CE010000}"/>
    <cellStyle name="40 % – Zvýraznění2 6" xfId="113" xr:uid="{00000000-0005-0000-0000-0000CF010000}"/>
    <cellStyle name="40 % – Zvýraznění2 6 2" xfId="270" xr:uid="{00000000-0005-0000-0000-0000D0010000}"/>
    <cellStyle name="40 % – Zvýraznění2 6 2 2" xfId="467" xr:uid="{00000000-0005-0000-0000-0000D1010000}"/>
    <cellStyle name="40 % – Zvýraznění2 6 2 2 2" xfId="889" xr:uid="{00000000-0005-0000-0000-0000D2010000}"/>
    <cellStyle name="40 % – Zvýraznění2 6 2 3" xfId="692" xr:uid="{00000000-0005-0000-0000-0000D3010000}"/>
    <cellStyle name="40 % – Zvýraznění2 6 3" xfId="369" xr:uid="{00000000-0005-0000-0000-0000D4010000}"/>
    <cellStyle name="40 % – Zvýraznění2 6 3 2" xfId="791" xr:uid="{00000000-0005-0000-0000-0000D5010000}"/>
    <cellStyle name="40 % – Zvýraznění2 6 4" xfId="594" xr:uid="{00000000-0005-0000-0000-0000D6010000}"/>
    <cellStyle name="40 % – Zvýraznění2 7" xfId="127" xr:uid="{00000000-0005-0000-0000-0000D7010000}"/>
    <cellStyle name="40 % – Zvýraznění2 7 2" xfId="284" xr:uid="{00000000-0005-0000-0000-0000D8010000}"/>
    <cellStyle name="40 % – Zvýraznění2 7 2 2" xfId="481" xr:uid="{00000000-0005-0000-0000-0000D9010000}"/>
    <cellStyle name="40 % – Zvýraznění2 7 2 2 2" xfId="903" xr:uid="{00000000-0005-0000-0000-0000DA010000}"/>
    <cellStyle name="40 % – Zvýraznění2 7 2 3" xfId="706" xr:uid="{00000000-0005-0000-0000-0000DB010000}"/>
    <cellStyle name="40 % – Zvýraznění2 7 3" xfId="383" xr:uid="{00000000-0005-0000-0000-0000DC010000}"/>
    <cellStyle name="40 % – Zvýraznění2 7 3 2" xfId="805" xr:uid="{00000000-0005-0000-0000-0000DD010000}"/>
    <cellStyle name="40 % – Zvýraznění2 7 4" xfId="608" xr:uid="{00000000-0005-0000-0000-0000DE010000}"/>
    <cellStyle name="40 % – Zvýraznění2 8" xfId="141" xr:uid="{00000000-0005-0000-0000-0000DF010000}"/>
    <cellStyle name="40 % – Zvýraznění2 8 2" xfId="298" xr:uid="{00000000-0005-0000-0000-0000E0010000}"/>
    <cellStyle name="40 % – Zvýraznění2 8 2 2" xfId="495" xr:uid="{00000000-0005-0000-0000-0000E1010000}"/>
    <cellStyle name="40 % – Zvýraznění2 8 2 2 2" xfId="917" xr:uid="{00000000-0005-0000-0000-0000E2010000}"/>
    <cellStyle name="40 % – Zvýraznění2 8 2 3" xfId="720" xr:uid="{00000000-0005-0000-0000-0000E3010000}"/>
    <cellStyle name="40 % – Zvýraznění2 8 3" xfId="397" xr:uid="{00000000-0005-0000-0000-0000E4010000}"/>
    <cellStyle name="40 % – Zvýraznění2 8 3 2" xfId="819" xr:uid="{00000000-0005-0000-0000-0000E5010000}"/>
    <cellStyle name="40 % – Zvýraznění2 8 4" xfId="622" xr:uid="{00000000-0005-0000-0000-0000E6010000}"/>
    <cellStyle name="40 % – Zvýraznění2 9" xfId="158" xr:uid="{00000000-0005-0000-0000-0000E7010000}"/>
    <cellStyle name="40 % – Zvýraznění3 10" xfId="512" xr:uid="{00000000-0005-0000-0000-0000E8010000}"/>
    <cellStyle name="40 % – Zvýraznění3 10 2" xfId="935" xr:uid="{00000000-0005-0000-0000-0000E9010000}"/>
    <cellStyle name="40 % – Zvýraznění3 10 3" xfId="952" xr:uid="{00000000-0005-0000-0000-0000EA010000}"/>
    <cellStyle name="40 % – Zvýraznění3 11" xfId="526" xr:uid="{00000000-0005-0000-0000-0000EB010000}"/>
    <cellStyle name="40 % – Zvýraznění3 2" xfId="52" xr:uid="{00000000-0005-0000-0000-0000EC010000}"/>
    <cellStyle name="40 % – Zvýraznění3 2 2" xfId="216" xr:uid="{00000000-0005-0000-0000-0000ED010000}"/>
    <cellStyle name="40 % – Zvýraznění3 2 2 2" xfId="413" xr:uid="{00000000-0005-0000-0000-0000EE010000}"/>
    <cellStyle name="40 % – Zvýraznění3 2 2 2 2" xfId="835" xr:uid="{00000000-0005-0000-0000-0000EF010000}"/>
    <cellStyle name="40 % – Zvýraznění3 2 2 3" xfId="638" xr:uid="{00000000-0005-0000-0000-0000F0010000}"/>
    <cellStyle name="40 % – Zvýraznění3 2 3" xfId="315" xr:uid="{00000000-0005-0000-0000-0000F1010000}"/>
    <cellStyle name="40 % – Zvýraznění3 2 3 2" xfId="737" xr:uid="{00000000-0005-0000-0000-0000F2010000}"/>
    <cellStyle name="40 % – Zvýraznění3 2 4" xfId="540" xr:uid="{00000000-0005-0000-0000-0000F3010000}"/>
    <cellStyle name="40 % – Zvýraznění3 3" xfId="73" xr:uid="{00000000-0005-0000-0000-0000F4010000}"/>
    <cellStyle name="40 % – Zvýraznění3 3 2" xfId="230" xr:uid="{00000000-0005-0000-0000-0000F5010000}"/>
    <cellStyle name="40 % – Zvýraznění3 3 2 2" xfId="427" xr:uid="{00000000-0005-0000-0000-0000F6010000}"/>
    <cellStyle name="40 % – Zvýraznění3 3 2 2 2" xfId="849" xr:uid="{00000000-0005-0000-0000-0000F7010000}"/>
    <cellStyle name="40 % – Zvýraznění3 3 2 3" xfId="652" xr:uid="{00000000-0005-0000-0000-0000F8010000}"/>
    <cellStyle name="40 % – Zvýraznění3 3 3" xfId="329" xr:uid="{00000000-0005-0000-0000-0000F9010000}"/>
    <cellStyle name="40 % – Zvýraznění3 3 3 2" xfId="751" xr:uid="{00000000-0005-0000-0000-0000FA010000}"/>
    <cellStyle name="40 % – Zvýraznění3 3 4" xfId="554" xr:uid="{00000000-0005-0000-0000-0000FB010000}"/>
    <cellStyle name="40 % – Zvýraznění3 4" xfId="87" xr:uid="{00000000-0005-0000-0000-0000FC010000}"/>
    <cellStyle name="40 % – Zvýraznění3 4 2" xfId="244" xr:uid="{00000000-0005-0000-0000-0000FD010000}"/>
    <cellStyle name="40 % – Zvýraznění3 4 2 2" xfId="441" xr:uid="{00000000-0005-0000-0000-0000FE010000}"/>
    <cellStyle name="40 % – Zvýraznění3 4 2 2 2" xfId="863" xr:uid="{00000000-0005-0000-0000-0000FF010000}"/>
    <cellStyle name="40 % – Zvýraznění3 4 2 3" xfId="666" xr:uid="{00000000-0005-0000-0000-000000020000}"/>
    <cellStyle name="40 % – Zvýraznění3 4 3" xfId="343" xr:uid="{00000000-0005-0000-0000-000001020000}"/>
    <cellStyle name="40 % – Zvýraznění3 4 3 2" xfId="765" xr:uid="{00000000-0005-0000-0000-000002020000}"/>
    <cellStyle name="40 % – Zvýraznění3 4 4" xfId="568" xr:uid="{00000000-0005-0000-0000-000003020000}"/>
    <cellStyle name="40 % – Zvýraznění3 5" xfId="101" xr:uid="{00000000-0005-0000-0000-000004020000}"/>
    <cellStyle name="40 % – Zvýraznění3 5 2" xfId="258" xr:uid="{00000000-0005-0000-0000-000005020000}"/>
    <cellStyle name="40 % – Zvýraznění3 5 2 2" xfId="455" xr:uid="{00000000-0005-0000-0000-000006020000}"/>
    <cellStyle name="40 % – Zvýraznění3 5 2 2 2" xfId="877" xr:uid="{00000000-0005-0000-0000-000007020000}"/>
    <cellStyle name="40 % – Zvýraznění3 5 2 3" xfId="680" xr:uid="{00000000-0005-0000-0000-000008020000}"/>
    <cellStyle name="40 % – Zvýraznění3 5 3" xfId="357" xr:uid="{00000000-0005-0000-0000-000009020000}"/>
    <cellStyle name="40 % – Zvýraznění3 5 3 2" xfId="779" xr:uid="{00000000-0005-0000-0000-00000A020000}"/>
    <cellStyle name="40 % – Zvýraznění3 5 4" xfId="582" xr:uid="{00000000-0005-0000-0000-00000B020000}"/>
    <cellStyle name="40 % – Zvýraznění3 6" xfId="115" xr:uid="{00000000-0005-0000-0000-00000C020000}"/>
    <cellStyle name="40 % – Zvýraznění3 6 2" xfId="272" xr:uid="{00000000-0005-0000-0000-00000D020000}"/>
    <cellStyle name="40 % – Zvýraznění3 6 2 2" xfId="469" xr:uid="{00000000-0005-0000-0000-00000E020000}"/>
    <cellStyle name="40 % – Zvýraznění3 6 2 2 2" xfId="891" xr:uid="{00000000-0005-0000-0000-00000F020000}"/>
    <cellStyle name="40 % – Zvýraznění3 6 2 3" xfId="694" xr:uid="{00000000-0005-0000-0000-000010020000}"/>
    <cellStyle name="40 % – Zvýraznění3 6 3" xfId="371" xr:uid="{00000000-0005-0000-0000-000011020000}"/>
    <cellStyle name="40 % – Zvýraznění3 6 3 2" xfId="793" xr:uid="{00000000-0005-0000-0000-000012020000}"/>
    <cellStyle name="40 % – Zvýraznění3 6 4" xfId="596" xr:uid="{00000000-0005-0000-0000-000013020000}"/>
    <cellStyle name="40 % – Zvýraznění3 7" xfId="129" xr:uid="{00000000-0005-0000-0000-000014020000}"/>
    <cellStyle name="40 % – Zvýraznění3 7 2" xfId="286" xr:uid="{00000000-0005-0000-0000-000015020000}"/>
    <cellStyle name="40 % – Zvýraznění3 7 2 2" xfId="483" xr:uid="{00000000-0005-0000-0000-000016020000}"/>
    <cellStyle name="40 % – Zvýraznění3 7 2 2 2" xfId="905" xr:uid="{00000000-0005-0000-0000-000017020000}"/>
    <cellStyle name="40 % – Zvýraznění3 7 2 3" xfId="708" xr:uid="{00000000-0005-0000-0000-000018020000}"/>
    <cellStyle name="40 % – Zvýraznění3 7 3" xfId="385" xr:uid="{00000000-0005-0000-0000-000019020000}"/>
    <cellStyle name="40 % – Zvýraznění3 7 3 2" xfId="807" xr:uid="{00000000-0005-0000-0000-00001A020000}"/>
    <cellStyle name="40 % – Zvýraznění3 7 4" xfId="610" xr:uid="{00000000-0005-0000-0000-00001B020000}"/>
    <cellStyle name="40 % – Zvýraznění3 8" xfId="143" xr:uid="{00000000-0005-0000-0000-00001C020000}"/>
    <cellStyle name="40 % – Zvýraznění3 8 2" xfId="300" xr:uid="{00000000-0005-0000-0000-00001D020000}"/>
    <cellStyle name="40 % – Zvýraznění3 8 2 2" xfId="497" xr:uid="{00000000-0005-0000-0000-00001E020000}"/>
    <cellStyle name="40 % – Zvýraznění3 8 2 2 2" xfId="919" xr:uid="{00000000-0005-0000-0000-00001F020000}"/>
    <cellStyle name="40 % – Zvýraznění3 8 2 3" xfId="722" xr:uid="{00000000-0005-0000-0000-000020020000}"/>
    <cellStyle name="40 % – Zvýraznění3 8 3" xfId="399" xr:uid="{00000000-0005-0000-0000-000021020000}"/>
    <cellStyle name="40 % – Zvýraznění3 8 3 2" xfId="821" xr:uid="{00000000-0005-0000-0000-000022020000}"/>
    <cellStyle name="40 % – Zvýraznění3 8 4" xfId="624" xr:uid="{00000000-0005-0000-0000-000023020000}"/>
    <cellStyle name="40 % – Zvýraznění3 9" xfId="159" xr:uid="{00000000-0005-0000-0000-000024020000}"/>
    <cellStyle name="40 % – Zvýraznění4 10" xfId="514" xr:uid="{00000000-0005-0000-0000-000025020000}"/>
    <cellStyle name="40 % – Zvýraznění4 10 2" xfId="937" xr:uid="{00000000-0005-0000-0000-000026020000}"/>
    <cellStyle name="40 % – Zvýraznění4 10 3" xfId="954" xr:uid="{00000000-0005-0000-0000-000027020000}"/>
    <cellStyle name="40 % – Zvýraznění4 11" xfId="528" xr:uid="{00000000-0005-0000-0000-000028020000}"/>
    <cellStyle name="40 % – Zvýraznění4 2" xfId="56" xr:uid="{00000000-0005-0000-0000-000029020000}"/>
    <cellStyle name="40 % – Zvýraznění4 2 2" xfId="218" xr:uid="{00000000-0005-0000-0000-00002A020000}"/>
    <cellStyle name="40 % – Zvýraznění4 2 2 2" xfId="415" xr:uid="{00000000-0005-0000-0000-00002B020000}"/>
    <cellStyle name="40 % – Zvýraznění4 2 2 2 2" xfId="837" xr:uid="{00000000-0005-0000-0000-00002C020000}"/>
    <cellStyle name="40 % – Zvýraznění4 2 2 3" xfId="640" xr:uid="{00000000-0005-0000-0000-00002D020000}"/>
    <cellStyle name="40 % – Zvýraznění4 2 3" xfId="317" xr:uid="{00000000-0005-0000-0000-00002E020000}"/>
    <cellStyle name="40 % – Zvýraznění4 2 3 2" xfId="739" xr:uid="{00000000-0005-0000-0000-00002F020000}"/>
    <cellStyle name="40 % – Zvýraznění4 2 4" xfId="542" xr:uid="{00000000-0005-0000-0000-000030020000}"/>
    <cellStyle name="40 % – Zvýraznění4 3" xfId="75" xr:uid="{00000000-0005-0000-0000-000031020000}"/>
    <cellStyle name="40 % – Zvýraznění4 3 2" xfId="232" xr:uid="{00000000-0005-0000-0000-000032020000}"/>
    <cellStyle name="40 % – Zvýraznění4 3 2 2" xfId="429" xr:uid="{00000000-0005-0000-0000-000033020000}"/>
    <cellStyle name="40 % – Zvýraznění4 3 2 2 2" xfId="851" xr:uid="{00000000-0005-0000-0000-000034020000}"/>
    <cellStyle name="40 % – Zvýraznění4 3 2 3" xfId="654" xr:uid="{00000000-0005-0000-0000-000035020000}"/>
    <cellStyle name="40 % – Zvýraznění4 3 3" xfId="331" xr:uid="{00000000-0005-0000-0000-000036020000}"/>
    <cellStyle name="40 % – Zvýraznění4 3 3 2" xfId="753" xr:uid="{00000000-0005-0000-0000-000037020000}"/>
    <cellStyle name="40 % – Zvýraznění4 3 4" xfId="556" xr:uid="{00000000-0005-0000-0000-000038020000}"/>
    <cellStyle name="40 % – Zvýraznění4 4" xfId="89" xr:uid="{00000000-0005-0000-0000-000039020000}"/>
    <cellStyle name="40 % – Zvýraznění4 4 2" xfId="246" xr:uid="{00000000-0005-0000-0000-00003A020000}"/>
    <cellStyle name="40 % – Zvýraznění4 4 2 2" xfId="443" xr:uid="{00000000-0005-0000-0000-00003B020000}"/>
    <cellStyle name="40 % – Zvýraznění4 4 2 2 2" xfId="865" xr:uid="{00000000-0005-0000-0000-00003C020000}"/>
    <cellStyle name="40 % – Zvýraznění4 4 2 3" xfId="668" xr:uid="{00000000-0005-0000-0000-00003D020000}"/>
    <cellStyle name="40 % – Zvýraznění4 4 3" xfId="345" xr:uid="{00000000-0005-0000-0000-00003E020000}"/>
    <cellStyle name="40 % – Zvýraznění4 4 3 2" xfId="767" xr:uid="{00000000-0005-0000-0000-00003F020000}"/>
    <cellStyle name="40 % – Zvýraznění4 4 4" xfId="570" xr:uid="{00000000-0005-0000-0000-000040020000}"/>
    <cellStyle name="40 % – Zvýraznění4 5" xfId="103" xr:uid="{00000000-0005-0000-0000-000041020000}"/>
    <cellStyle name="40 % – Zvýraznění4 5 2" xfId="260" xr:uid="{00000000-0005-0000-0000-000042020000}"/>
    <cellStyle name="40 % – Zvýraznění4 5 2 2" xfId="457" xr:uid="{00000000-0005-0000-0000-000043020000}"/>
    <cellStyle name="40 % – Zvýraznění4 5 2 2 2" xfId="879" xr:uid="{00000000-0005-0000-0000-000044020000}"/>
    <cellStyle name="40 % – Zvýraznění4 5 2 3" xfId="682" xr:uid="{00000000-0005-0000-0000-000045020000}"/>
    <cellStyle name="40 % – Zvýraznění4 5 3" xfId="359" xr:uid="{00000000-0005-0000-0000-000046020000}"/>
    <cellStyle name="40 % – Zvýraznění4 5 3 2" xfId="781" xr:uid="{00000000-0005-0000-0000-000047020000}"/>
    <cellStyle name="40 % – Zvýraznění4 5 4" xfId="584" xr:uid="{00000000-0005-0000-0000-000048020000}"/>
    <cellStyle name="40 % – Zvýraznění4 6" xfId="117" xr:uid="{00000000-0005-0000-0000-000049020000}"/>
    <cellStyle name="40 % – Zvýraznění4 6 2" xfId="274" xr:uid="{00000000-0005-0000-0000-00004A020000}"/>
    <cellStyle name="40 % – Zvýraznění4 6 2 2" xfId="471" xr:uid="{00000000-0005-0000-0000-00004B020000}"/>
    <cellStyle name="40 % – Zvýraznění4 6 2 2 2" xfId="893" xr:uid="{00000000-0005-0000-0000-00004C020000}"/>
    <cellStyle name="40 % – Zvýraznění4 6 2 3" xfId="696" xr:uid="{00000000-0005-0000-0000-00004D020000}"/>
    <cellStyle name="40 % – Zvýraznění4 6 3" xfId="373" xr:uid="{00000000-0005-0000-0000-00004E020000}"/>
    <cellStyle name="40 % – Zvýraznění4 6 3 2" xfId="795" xr:uid="{00000000-0005-0000-0000-00004F020000}"/>
    <cellStyle name="40 % – Zvýraznění4 6 4" xfId="598" xr:uid="{00000000-0005-0000-0000-000050020000}"/>
    <cellStyle name="40 % – Zvýraznění4 7" xfId="131" xr:uid="{00000000-0005-0000-0000-000051020000}"/>
    <cellStyle name="40 % – Zvýraznění4 7 2" xfId="288" xr:uid="{00000000-0005-0000-0000-000052020000}"/>
    <cellStyle name="40 % – Zvýraznění4 7 2 2" xfId="485" xr:uid="{00000000-0005-0000-0000-000053020000}"/>
    <cellStyle name="40 % – Zvýraznění4 7 2 2 2" xfId="907" xr:uid="{00000000-0005-0000-0000-000054020000}"/>
    <cellStyle name="40 % – Zvýraznění4 7 2 3" xfId="710" xr:uid="{00000000-0005-0000-0000-000055020000}"/>
    <cellStyle name="40 % – Zvýraznění4 7 3" xfId="387" xr:uid="{00000000-0005-0000-0000-000056020000}"/>
    <cellStyle name="40 % – Zvýraznění4 7 3 2" xfId="809" xr:uid="{00000000-0005-0000-0000-000057020000}"/>
    <cellStyle name="40 % – Zvýraznění4 7 4" xfId="612" xr:uid="{00000000-0005-0000-0000-000058020000}"/>
    <cellStyle name="40 % – Zvýraznění4 8" xfId="145" xr:uid="{00000000-0005-0000-0000-000059020000}"/>
    <cellStyle name="40 % – Zvýraznění4 8 2" xfId="302" xr:uid="{00000000-0005-0000-0000-00005A020000}"/>
    <cellStyle name="40 % – Zvýraznění4 8 2 2" xfId="499" xr:uid="{00000000-0005-0000-0000-00005B020000}"/>
    <cellStyle name="40 % – Zvýraznění4 8 2 2 2" xfId="921" xr:uid="{00000000-0005-0000-0000-00005C020000}"/>
    <cellStyle name="40 % – Zvýraznění4 8 2 3" xfId="724" xr:uid="{00000000-0005-0000-0000-00005D020000}"/>
    <cellStyle name="40 % – Zvýraznění4 8 3" xfId="401" xr:uid="{00000000-0005-0000-0000-00005E020000}"/>
    <cellStyle name="40 % – Zvýraznění4 8 3 2" xfId="823" xr:uid="{00000000-0005-0000-0000-00005F020000}"/>
    <cellStyle name="40 % – Zvýraznění4 8 4" xfId="626" xr:uid="{00000000-0005-0000-0000-000060020000}"/>
    <cellStyle name="40 % – Zvýraznění4 9" xfId="160" xr:uid="{00000000-0005-0000-0000-000061020000}"/>
    <cellStyle name="40 % – Zvýraznění5 10" xfId="516" xr:uid="{00000000-0005-0000-0000-000062020000}"/>
    <cellStyle name="40 % – Zvýraznění5 10 2" xfId="939" xr:uid="{00000000-0005-0000-0000-000063020000}"/>
    <cellStyle name="40 % – Zvýraznění5 10 3" xfId="956" xr:uid="{00000000-0005-0000-0000-000064020000}"/>
    <cellStyle name="40 % – Zvýraznění5 11" xfId="530" xr:uid="{00000000-0005-0000-0000-000065020000}"/>
    <cellStyle name="40 % – Zvýraznění5 2" xfId="60" xr:uid="{00000000-0005-0000-0000-000066020000}"/>
    <cellStyle name="40 % – Zvýraznění5 2 2" xfId="220" xr:uid="{00000000-0005-0000-0000-000067020000}"/>
    <cellStyle name="40 % – Zvýraznění5 2 2 2" xfId="417" xr:uid="{00000000-0005-0000-0000-000068020000}"/>
    <cellStyle name="40 % – Zvýraznění5 2 2 2 2" xfId="839" xr:uid="{00000000-0005-0000-0000-000069020000}"/>
    <cellStyle name="40 % – Zvýraznění5 2 2 3" xfId="642" xr:uid="{00000000-0005-0000-0000-00006A020000}"/>
    <cellStyle name="40 % – Zvýraznění5 2 3" xfId="319" xr:uid="{00000000-0005-0000-0000-00006B020000}"/>
    <cellStyle name="40 % – Zvýraznění5 2 3 2" xfId="741" xr:uid="{00000000-0005-0000-0000-00006C020000}"/>
    <cellStyle name="40 % – Zvýraznění5 2 4" xfId="544" xr:uid="{00000000-0005-0000-0000-00006D020000}"/>
    <cellStyle name="40 % – Zvýraznění5 3" xfId="77" xr:uid="{00000000-0005-0000-0000-00006E020000}"/>
    <cellStyle name="40 % – Zvýraznění5 3 2" xfId="234" xr:uid="{00000000-0005-0000-0000-00006F020000}"/>
    <cellStyle name="40 % – Zvýraznění5 3 2 2" xfId="431" xr:uid="{00000000-0005-0000-0000-000070020000}"/>
    <cellStyle name="40 % – Zvýraznění5 3 2 2 2" xfId="853" xr:uid="{00000000-0005-0000-0000-000071020000}"/>
    <cellStyle name="40 % – Zvýraznění5 3 2 3" xfId="656" xr:uid="{00000000-0005-0000-0000-000072020000}"/>
    <cellStyle name="40 % – Zvýraznění5 3 3" xfId="333" xr:uid="{00000000-0005-0000-0000-000073020000}"/>
    <cellStyle name="40 % – Zvýraznění5 3 3 2" xfId="755" xr:uid="{00000000-0005-0000-0000-000074020000}"/>
    <cellStyle name="40 % – Zvýraznění5 3 4" xfId="558" xr:uid="{00000000-0005-0000-0000-000075020000}"/>
    <cellStyle name="40 % – Zvýraznění5 4" xfId="91" xr:uid="{00000000-0005-0000-0000-000076020000}"/>
    <cellStyle name="40 % – Zvýraznění5 4 2" xfId="248" xr:uid="{00000000-0005-0000-0000-000077020000}"/>
    <cellStyle name="40 % – Zvýraznění5 4 2 2" xfId="445" xr:uid="{00000000-0005-0000-0000-000078020000}"/>
    <cellStyle name="40 % – Zvýraznění5 4 2 2 2" xfId="867" xr:uid="{00000000-0005-0000-0000-000079020000}"/>
    <cellStyle name="40 % – Zvýraznění5 4 2 3" xfId="670" xr:uid="{00000000-0005-0000-0000-00007A020000}"/>
    <cellStyle name="40 % – Zvýraznění5 4 3" xfId="347" xr:uid="{00000000-0005-0000-0000-00007B020000}"/>
    <cellStyle name="40 % – Zvýraznění5 4 3 2" xfId="769" xr:uid="{00000000-0005-0000-0000-00007C020000}"/>
    <cellStyle name="40 % – Zvýraznění5 4 4" xfId="572" xr:uid="{00000000-0005-0000-0000-00007D020000}"/>
    <cellStyle name="40 % – Zvýraznění5 5" xfId="105" xr:uid="{00000000-0005-0000-0000-00007E020000}"/>
    <cellStyle name="40 % – Zvýraznění5 5 2" xfId="262" xr:uid="{00000000-0005-0000-0000-00007F020000}"/>
    <cellStyle name="40 % – Zvýraznění5 5 2 2" xfId="459" xr:uid="{00000000-0005-0000-0000-000080020000}"/>
    <cellStyle name="40 % – Zvýraznění5 5 2 2 2" xfId="881" xr:uid="{00000000-0005-0000-0000-000081020000}"/>
    <cellStyle name="40 % – Zvýraznění5 5 2 3" xfId="684" xr:uid="{00000000-0005-0000-0000-000082020000}"/>
    <cellStyle name="40 % – Zvýraznění5 5 3" xfId="361" xr:uid="{00000000-0005-0000-0000-000083020000}"/>
    <cellStyle name="40 % – Zvýraznění5 5 3 2" xfId="783" xr:uid="{00000000-0005-0000-0000-000084020000}"/>
    <cellStyle name="40 % – Zvýraznění5 5 4" xfId="586" xr:uid="{00000000-0005-0000-0000-000085020000}"/>
    <cellStyle name="40 % – Zvýraznění5 6" xfId="119" xr:uid="{00000000-0005-0000-0000-000086020000}"/>
    <cellStyle name="40 % – Zvýraznění5 6 2" xfId="276" xr:uid="{00000000-0005-0000-0000-000087020000}"/>
    <cellStyle name="40 % – Zvýraznění5 6 2 2" xfId="473" xr:uid="{00000000-0005-0000-0000-000088020000}"/>
    <cellStyle name="40 % – Zvýraznění5 6 2 2 2" xfId="895" xr:uid="{00000000-0005-0000-0000-000089020000}"/>
    <cellStyle name="40 % – Zvýraznění5 6 2 3" xfId="698" xr:uid="{00000000-0005-0000-0000-00008A020000}"/>
    <cellStyle name="40 % – Zvýraznění5 6 3" xfId="375" xr:uid="{00000000-0005-0000-0000-00008B020000}"/>
    <cellStyle name="40 % – Zvýraznění5 6 3 2" xfId="797" xr:uid="{00000000-0005-0000-0000-00008C020000}"/>
    <cellStyle name="40 % – Zvýraznění5 6 4" xfId="600" xr:uid="{00000000-0005-0000-0000-00008D020000}"/>
    <cellStyle name="40 % – Zvýraznění5 7" xfId="133" xr:uid="{00000000-0005-0000-0000-00008E020000}"/>
    <cellStyle name="40 % – Zvýraznění5 7 2" xfId="290" xr:uid="{00000000-0005-0000-0000-00008F020000}"/>
    <cellStyle name="40 % – Zvýraznění5 7 2 2" xfId="487" xr:uid="{00000000-0005-0000-0000-000090020000}"/>
    <cellStyle name="40 % – Zvýraznění5 7 2 2 2" xfId="909" xr:uid="{00000000-0005-0000-0000-000091020000}"/>
    <cellStyle name="40 % – Zvýraznění5 7 2 3" xfId="712" xr:uid="{00000000-0005-0000-0000-000092020000}"/>
    <cellStyle name="40 % – Zvýraznění5 7 3" xfId="389" xr:uid="{00000000-0005-0000-0000-000093020000}"/>
    <cellStyle name="40 % – Zvýraznění5 7 3 2" xfId="811" xr:uid="{00000000-0005-0000-0000-000094020000}"/>
    <cellStyle name="40 % – Zvýraznění5 7 4" xfId="614" xr:uid="{00000000-0005-0000-0000-000095020000}"/>
    <cellStyle name="40 % – Zvýraznění5 8" xfId="147" xr:uid="{00000000-0005-0000-0000-000096020000}"/>
    <cellStyle name="40 % – Zvýraznění5 8 2" xfId="304" xr:uid="{00000000-0005-0000-0000-000097020000}"/>
    <cellStyle name="40 % – Zvýraznění5 8 2 2" xfId="501" xr:uid="{00000000-0005-0000-0000-000098020000}"/>
    <cellStyle name="40 % – Zvýraznění5 8 2 2 2" xfId="923" xr:uid="{00000000-0005-0000-0000-000099020000}"/>
    <cellStyle name="40 % – Zvýraznění5 8 2 3" xfId="726" xr:uid="{00000000-0005-0000-0000-00009A020000}"/>
    <cellStyle name="40 % – Zvýraznění5 8 3" xfId="403" xr:uid="{00000000-0005-0000-0000-00009B020000}"/>
    <cellStyle name="40 % – Zvýraznění5 8 3 2" xfId="825" xr:uid="{00000000-0005-0000-0000-00009C020000}"/>
    <cellStyle name="40 % – Zvýraznění5 8 4" xfId="628" xr:uid="{00000000-0005-0000-0000-00009D020000}"/>
    <cellStyle name="40 % – Zvýraznění5 9" xfId="161" xr:uid="{00000000-0005-0000-0000-00009E020000}"/>
    <cellStyle name="40 % – Zvýraznění6 10" xfId="518" xr:uid="{00000000-0005-0000-0000-00009F020000}"/>
    <cellStyle name="40 % – Zvýraznění6 10 2" xfId="941" xr:uid="{00000000-0005-0000-0000-0000A0020000}"/>
    <cellStyle name="40 % – Zvýraznění6 10 3" xfId="958" xr:uid="{00000000-0005-0000-0000-0000A1020000}"/>
    <cellStyle name="40 % – Zvýraznění6 11" xfId="532" xr:uid="{00000000-0005-0000-0000-0000A2020000}"/>
    <cellStyle name="40 % – Zvýraznění6 2" xfId="64" xr:uid="{00000000-0005-0000-0000-0000A3020000}"/>
    <cellStyle name="40 % – Zvýraznění6 2 2" xfId="222" xr:uid="{00000000-0005-0000-0000-0000A4020000}"/>
    <cellStyle name="40 % – Zvýraznění6 2 2 2" xfId="419" xr:uid="{00000000-0005-0000-0000-0000A5020000}"/>
    <cellStyle name="40 % – Zvýraznění6 2 2 2 2" xfId="841" xr:uid="{00000000-0005-0000-0000-0000A6020000}"/>
    <cellStyle name="40 % – Zvýraznění6 2 2 3" xfId="644" xr:uid="{00000000-0005-0000-0000-0000A7020000}"/>
    <cellStyle name="40 % – Zvýraznění6 2 3" xfId="321" xr:uid="{00000000-0005-0000-0000-0000A8020000}"/>
    <cellStyle name="40 % – Zvýraznění6 2 3 2" xfId="743" xr:uid="{00000000-0005-0000-0000-0000A9020000}"/>
    <cellStyle name="40 % – Zvýraznění6 2 4" xfId="546" xr:uid="{00000000-0005-0000-0000-0000AA020000}"/>
    <cellStyle name="40 % – Zvýraznění6 3" xfId="79" xr:uid="{00000000-0005-0000-0000-0000AB020000}"/>
    <cellStyle name="40 % – Zvýraznění6 3 2" xfId="236" xr:uid="{00000000-0005-0000-0000-0000AC020000}"/>
    <cellStyle name="40 % – Zvýraznění6 3 2 2" xfId="433" xr:uid="{00000000-0005-0000-0000-0000AD020000}"/>
    <cellStyle name="40 % – Zvýraznění6 3 2 2 2" xfId="855" xr:uid="{00000000-0005-0000-0000-0000AE020000}"/>
    <cellStyle name="40 % – Zvýraznění6 3 2 3" xfId="658" xr:uid="{00000000-0005-0000-0000-0000AF020000}"/>
    <cellStyle name="40 % – Zvýraznění6 3 3" xfId="335" xr:uid="{00000000-0005-0000-0000-0000B0020000}"/>
    <cellStyle name="40 % – Zvýraznění6 3 3 2" xfId="757" xr:uid="{00000000-0005-0000-0000-0000B1020000}"/>
    <cellStyle name="40 % – Zvýraznění6 3 4" xfId="560" xr:uid="{00000000-0005-0000-0000-0000B2020000}"/>
    <cellStyle name="40 % – Zvýraznění6 4" xfId="93" xr:uid="{00000000-0005-0000-0000-0000B3020000}"/>
    <cellStyle name="40 % – Zvýraznění6 4 2" xfId="250" xr:uid="{00000000-0005-0000-0000-0000B4020000}"/>
    <cellStyle name="40 % – Zvýraznění6 4 2 2" xfId="447" xr:uid="{00000000-0005-0000-0000-0000B5020000}"/>
    <cellStyle name="40 % – Zvýraznění6 4 2 2 2" xfId="869" xr:uid="{00000000-0005-0000-0000-0000B6020000}"/>
    <cellStyle name="40 % – Zvýraznění6 4 2 3" xfId="672" xr:uid="{00000000-0005-0000-0000-0000B7020000}"/>
    <cellStyle name="40 % – Zvýraznění6 4 3" xfId="349" xr:uid="{00000000-0005-0000-0000-0000B8020000}"/>
    <cellStyle name="40 % – Zvýraznění6 4 3 2" xfId="771" xr:uid="{00000000-0005-0000-0000-0000B9020000}"/>
    <cellStyle name="40 % – Zvýraznění6 4 4" xfId="574" xr:uid="{00000000-0005-0000-0000-0000BA020000}"/>
    <cellStyle name="40 % – Zvýraznění6 5" xfId="107" xr:uid="{00000000-0005-0000-0000-0000BB020000}"/>
    <cellStyle name="40 % – Zvýraznění6 5 2" xfId="264" xr:uid="{00000000-0005-0000-0000-0000BC020000}"/>
    <cellStyle name="40 % – Zvýraznění6 5 2 2" xfId="461" xr:uid="{00000000-0005-0000-0000-0000BD020000}"/>
    <cellStyle name="40 % – Zvýraznění6 5 2 2 2" xfId="883" xr:uid="{00000000-0005-0000-0000-0000BE020000}"/>
    <cellStyle name="40 % – Zvýraznění6 5 2 3" xfId="686" xr:uid="{00000000-0005-0000-0000-0000BF020000}"/>
    <cellStyle name="40 % – Zvýraznění6 5 3" xfId="363" xr:uid="{00000000-0005-0000-0000-0000C0020000}"/>
    <cellStyle name="40 % – Zvýraznění6 5 3 2" xfId="785" xr:uid="{00000000-0005-0000-0000-0000C1020000}"/>
    <cellStyle name="40 % – Zvýraznění6 5 4" xfId="588" xr:uid="{00000000-0005-0000-0000-0000C2020000}"/>
    <cellStyle name="40 % – Zvýraznění6 6" xfId="121" xr:uid="{00000000-0005-0000-0000-0000C3020000}"/>
    <cellStyle name="40 % – Zvýraznění6 6 2" xfId="278" xr:uid="{00000000-0005-0000-0000-0000C4020000}"/>
    <cellStyle name="40 % – Zvýraznění6 6 2 2" xfId="475" xr:uid="{00000000-0005-0000-0000-0000C5020000}"/>
    <cellStyle name="40 % – Zvýraznění6 6 2 2 2" xfId="897" xr:uid="{00000000-0005-0000-0000-0000C6020000}"/>
    <cellStyle name="40 % – Zvýraznění6 6 2 3" xfId="700" xr:uid="{00000000-0005-0000-0000-0000C7020000}"/>
    <cellStyle name="40 % – Zvýraznění6 6 3" xfId="377" xr:uid="{00000000-0005-0000-0000-0000C8020000}"/>
    <cellStyle name="40 % – Zvýraznění6 6 3 2" xfId="799" xr:uid="{00000000-0005-0000-0000-0000C9020000}"/>
    <cellStyle name="40 % – Zvýraznění6 6 4" xfId="602" xr:uid="{00000000-0005-0000-0000-0000CA020000}"/>
    <cellStyle name="40 % – Zvýraznění6 7" xfId="135" xr:uid="{00000000-0005-0000-0000-0000CB020000}"/>
    <cellStyle name="40 % – Zvýraznění6 7 2" xfId="292" xr:uid="{00000000-0005-0000-0000-0000CC020000}"/>
    <cellStyle name="40 % – Zvýraznění6 7 2 2" xfId="489" xr:uid="{00000000-0005-0000-0000-0000CD020000}"/>
    <cellStyle name="40 % – Zvýraznění6 7 2 2 2" xfId="911" xr:uid="{00000000-0005-0000-0000-0000CE020000}"/>
    <cellStyle name="40 % – Zvýraznění6 7 2 3" xfId="714" xr:uid="{00000000-0005-0000-0000-0000CF020000}"/>
    <cellStyle name="40 % – Zvýraznění6 7 3" xfId="391" xr:uid="{00000000-0005-0000-0000-0000D0020000}"/>
    <cellStyle name="40 % – Zvýraznění6 7 3 2" xfId="813" xr:uid="{00000000-0005-0000-0000-0000D1020000}"/>
    <cellStyle name="40 % – Zvýraznění6 7 4" xfId="616" xr:uid="{00000000-0005-0000-0000-0000D2020000}"/>
    <cellStyle name="40 % – Zvýraznění6 8" xfId="149" xr:uid="{00000000-0005-0000-0000-0000D3020000}"/>
    <cellStyle name="40 % – Zvýraznění6 8 2" xfId="306" xr:uid="{00000000-0005-0000-0000-0000D4020000}"/>
    <cellStyle name="40 % – Zvýraznění6 8 2 2" xfId="503" xr:uid="{00000000-0005-0000-0000-0000D5020000}"/>
    <cellStyle name="40 % – Zvýraznění6 8 2 2 2" xfId="925" xr:uid="{00000000-0005-0000-0000-0000D6020000}"/>
    <cellStyle name="40 % – Zvýraznění6 8 2 3" xfId="728" xr:uid="{00000000-0005-0000-0000-0000D7020000}"/>
    <cellStyle name="40 % – Zvýraznění6 8 3" xfId="405" xr:uid="{00000000-0005-0000-0000-0000D8020000}"/>
    <cellStyle name="40 % – Zvýraznění6 8 3 2" xfId="827" xr:uid="{00000000-0005-0000-0000-0000D9020000}"/>
    <cellStyle name="40 % – Zvýraznění6 8 4" xfId="630" xr:uid="{00000000-0005-0000-0000-0000DA020000}"/>
    <cellStyle name="40 % – Zvýraznění6 9" xfId="162" xr:uid="{00000000-0005-0000-0000-0000DB020000}"/>
    <cellStyle name="60 % – Zvýraznění1 2" xfId="45" xr:uid="{00000000-0005-0000-0000-0000DC020000}"/>
    <cellStyle name="60 % – Zvýraznění1 3" xfId="163" xr:uid="{00000000-0005-0000-0000-0000DD020000}"/>
    <cellStyle name="60 % – Zvýraznění2 2" xfId="49" xr:uid="{00000000-0005-0000-0000-0000DE020000}"/>
    <cellStyle name="60 % – Zvýraznění2 3" xfId="164" xr:uid="{00000000-0005-0000-0000-0000DF020000}"/>
    <cellStyle name="60 % – Zvýraznění3 2" xfId="53" xr:uid="{00000000-0005-0000-0000-0000E0020000}"/>
    <cellStyle name="60 % – Zvýraznění3 3" xfId="165" xr:uid="{00000000-0005-0000-0000-0000E1020000}"/>
    <cellStyle name="60 % – Zvýraznění4 2" xfId="57" xr:uid="{00000000-0005-0000-0000-0000E2020000}"/>
    <cellStyle name="60 % – Zvýraznění4 3" xfId="166" xr:uid="{00000000-0005-0000-0000-0000E3020000}"/>
    <cellStyle name="60 % – Zvýraznění5 2" xfId="61" xr:uid="{00000000-0005-0000-0000-0000E4020000}"/>
    <cellStyle name="60 % – Zvýraznění5 3" xfId="167" xr:uid="{00000000-0005-0000-0000-0000E5020000}"/>
    <cellStyle name="60 % – Zvýraznění6 2" xfId="65" xr:uid="{00000000-0005-0000-0000-0000E6020000}"/>
    <cellStyle name="60 % – Zvýraznění6 3" xfId="168" xr:uid="{00000000-0005-0000-0000-0000E7020000}"/>
    <cellStyle name="Accent1" xfId="18" xr:uid="{00000000-0005-0000-0000-0000E8020000}"/>
    <cellStyle name="Accent2" xfId="19" xr:uid="{00000000-0005-0000-0000-0000E9020000}"/>
    <cellStyle name="Accent3" xfId="20" xr:uid="{00000000-0005-0000-0000-0000EA020000}"/>
    <cellStyle name="Accent4" xfId="21" xr:uid="{00000000-0005-0000-0000-0000EB020000}"/>
    <cellStyle name="Accent5" xfId="22" xr:uid="{00000000-0005-0000-0000-0000EC020000}"/>
    <cellStyle name="Accent6" xfId="23" xr:uid="{00000000-0005-0000-0000-0000ED020000}"/>
    <cellStyle name="Bad" xfId="9" xr:uid="{00000000-0005-0000-0000-0000EE020000}"/>
    <cellStyle name="Calculation" xfId="13" xr:uid="{00000000-0005-0000-0000-0000EF020000}"/>
    <cellStyle name="Celkem 2" xfId="41" xr:uid="{00000000-0005-0000-0000-0000F0020000}"/>
    <cellStyle name="Celkem 3" xfId="169" xr:uid="{00000000-0005-0000-0000-0000F1020000}"/>
    <cellStyle name="Celkem 3 2" xfId="968" xr:uid="{00000000-0005-0000-0000-0000F2020000}"/>
    <cellStyle name="Čárka 2" xfId="170" xr:uid="{00000000-0005-0000-0000-0000F3020000}"/>
    <cellStyle name="Explanatory Text" xfId="17" xr:uid="{00000000-0005-0000-0000-0000F4020000}"/>
    <cellStyle name="Good" xfId="8" xr:uid="{00000000-0005-0000-0000-0000F5020000}"/>
    <cellStyle name="Heading 1" xfId="4" xr:uid="{00000000-0005-0000-0000-0000F6020000}"/>
    <cellStyle name="Heading 2" xfId="5" xr:uid="{00000000-0005-0000-0000-0000F7020000}"/>
    <cellStyle name="Heading 3" xfId="6" xr:uid="{00000000-0005-0000-0000-0000F8020000}"/>
    <cellStyle name="Heading 4" xfId="7" xr:uid="{00000000-0005-0000-0000-0000F9020000}"/>
    <cellStyle name="Check Cell" xfId="15" xr:uid="{00000000-0005-0000-0000-0000FA020000}"/>
    <cellStyle name="Chybně 2" xfId="31" xr:uid="{00000000-0005-0000-0000-0000FB020000}"/>
    <cellStyle name="Chybně 3" xfId="171" xr:uid="{00000000-0005-0000-0000-0000FC020000}"/>
    <cellStyle name="Input" xfId="11" xr:uid="{00000000-0005-0000-0000-0000FD020000}"/>
    <cellStyle name="Kontrolní buňka 2" xfId="37" xr:uid="{00000000-0005-0000-0000-0000FE020000}"/>
    <cellStyle name="Kontrolní buňka 3" xfId="172" xr:uid="{00000000-0005-0000-0000-0000FF020000}"/>
    <cellStyle name="Linked Cell" xfId="14" xr:uid="{00000000-0005-0000-0000-000000030000}"/>
    <cellStyle name="Nadpis 1 2" xfId="26" xr:uid="{00000000-0005-0000-0000-000001030000}"/>
    <cellStyle name="Nadpis 1 3" xfId="173" xr:uid="{00000000-0005-0000-0000-000002030000}"/>
    <cellStyle name="Nadpis 2 2" xfId="27" xr:uid="{00000000-0005-0000-0000-000003030000}"/>
    <cellStyle name="Nadpis 2 3" xfId="174" xr:uid="{00000000-0005-0000-0000-000004030000}"/>
    <cellStyle name="Nadpis 3 2" xfId="28" xr:uid="{00000000-0005-0000-0000-000005030000}"/>
    <cellStyle name="Nadpis 3 3" xfId="175" xr:uid="{00000000-0005-0000-0000-000006030000}"/>
    <cellStyle name="Nadpis 4 2" xfId="29" xr:uid="{00000000-0005-0000-0000-000007030000}"/>
    <cellStyle name="Nadpis 4 3" xfId="176" xr:uid="{00000000-0005-0000-0000-000008030000}"/>
    <cellStyle name="Název 2" xfId="25" xr:uid="{00000000-0005-0000-0000-000009030000}"/>
    <cellStyle name="Název 3" xfId="177" xr:uid="{00000000-0005-0000-0000-00000A030000}"/>
    <cellStyle name="Neutral" xfId="10" xr:uid="{00000000-0005-0000-0000-00000B030000}"/>
    <cellStyle name="Neutrální 2" xfId="32" xr:uid="{00000000-0005-0000-0000-00000C030000}"/>
    <cellStyle name="Neutrální 3" xfId="178" xr:uid="{00000000-0005-0000-0000-00000D030000}"/>
    <cellStyle name="Normal" xfId="2" xr:uid="{00000000-0005-0000-0000-00000E030000}"/>
    <cellStyle name="Normal 2" xfId="179" xr:uid="{00000000-0005-0000-0000-00000F030000}"/>
    <cellStyle name="Normal 2 2" xfId="180" xr:uid="{00000000-0005-0000-0000-000010030000}"/>
    <cellStyle name="Normal 2 3" xfId="181" xr:uid="{00000000-0005-0000-0000-000011030000}"/>
    <cellStyle name="Normal 2 3 2" xfId="182" xr:uid="{00000000-0005-0000-0000-000012030000}"/>
    <cellStyle name="Normal 2 4" xfId="183" xr:uid="{00000000-0005-0000-0000-000013030000}"/>
    <cellStyle name="Normal 2 5" xfId="184" xr:uid="{00000000-0005-0000-0000-000014030000}"/>
    <cellStyle name="Normální" xfId="0" builtinId="0"/>
    <cellStyle name="Normální 10" xfId="208" xr:uid="{00000000-0005-0000-0000-000016030000}"/>
    <cellStyle name="Normální 11" xfId="505" xr:uid="{00000000-0005-0000-0000-000017030000}"/>
    <cellStyle name="Normální 11 2" xfId="927" xr:uid="{00000000-0005-0000-0000-000018030000}"/>
    <cellStyle name="Normální 12" xfId="519" xr:uid="{00000000-0005-0000-0000-000019030000}"/>
    <cellStyle name="Normální 13" xfId="969" xr:uid="{00000000-0005-0000-0000-00001A030000}"/>
    <cellStyle name="Normální 2" xfId="1" xr:uid="{00000000-0005-0000-0000-00001B030000}"/>
    <cellStyle name="Normální 2 2" xfId="185" xr:uid="{00000000-0005-0000-0000-00001C030000}"/>
    <cellStyle name="Normální 2 3" xfId="209" xr:uid="{00000000-0005-0000-0000-00001D030000}"/>
    <cellStyle name="Normální 2 3 2" xfId="406" xr:uid="{00000000-0005-0000-0000-00001E030000}"/>
    <cellStyle name="Normální 2 3 2 2" xfId="828" xr:uid="{00000000-0005-0000-0000-00001F030000}"/>
    <cellStyle name="Normální 2 3 3" xfId="631" xr:uid="{00000000-0005-0000-0000-000020030000}"/>
    <cellStyle name="Normální 2 4" xfId="308" xr:uid="{00000000-0005-0000-0000-000021030000}"/>
    <cellStyle name="Normální 2 4 2" xfId="730" xr:uid="{00000000-0005-0000-0000-000022030000}"/>
    <cellStyle name="Normální 2 5" xfId="533" xr:uid="{00000000-0005-0000-0000-000023030000}"/>
    <cellStyle name="Normální 2 6" xfId="24" xr:uid="{00000000-0005-0000-0000-000024030000}"/>
    <cellStyle name="Normální 3" xfId="66" xr:uid="{00000000-0005-0000-0000-000025030000}"/>
    <cellStyle name="Normální 3 2" xfId="186" xr:uid="{00000000-0005-0000-0000-000026030000}"/>
    <cellStyle name="Normální 3 3" xfId="223" xr:uid="{00000000-0005-0000-0000-000027030000}"/>
    <cellStyle name="Normální 3 3 2" xfId="420" xr:uid="{00000000-0005-0000-0000-000028030000}"/>
    <cellStyle name="Normální 3 3 2 2" xfId="842" xr:uid="{00000000-0005-0000-0000-000029030000}"/>
    <cellStyle name="Normální 3 3 3" xfId="645" xr:uid="{00000000-0005-0000-0000-00002A030000}"/>
    <cellStyle name="Normální 3 4" xfId="322" xr:uid="{00000000-0005-0000-0000-00002B030000}"/>
    <cellStyle name="Normální 3 4 2" xfId="744" xr:uid="{00000000-0005-0000-0000-00002C030000}"/>
    <cellStyle name="Normální 3 5" xfId="547" xr:uid="{00000000-0005-0000-0000-00002D030000}"/>
    <cellStyle name="Normální 4" xfId="80" xr:uid="{00000000-0005-0000-0000-00002E030000}"/>
    <cellStyle name="Normální 4 2" xfId="187" xr:uid="{00000000-0005-0000-0000-00002F030000}"/>
    <cellStyle name="Normální 4 3" xfId="237" xr:uid="{00000000-0005-0000-0000-000030030000}"/>
    <cellStyle name="Normální 4 3 2" xfId="434" xr:uid="{00000000-0005-0000-0000-000031030000}"/>
    <cellStyle name="Normální 4 3 2 2" xfId="856" xr:uid="{00000000-0005-0000-0000-000032030000}"/>
    <cellStyle name="Normální 4 3 3" xfId="659" xr:uid="{00000000-0005-0000-0000-000033030000}"/>
    <cellStyle name="Normální 4 4" xfId="336" xr:uid="{00000000-0005-0000-0000-000034030000}"/>
    <cellStyle name="Normální 4 4 2" xfId="758" xr:uid="{00000000-0005-0000-0000-000035030000}"/>
    <cellStyle name="Normální 4 5" xfId="561" xr:uid="{00000000-0005-0000-0000-000036030000}"/>
    <cellStyle name="Normální 5" xfId="94" xr:uid="{00000000-0005-0000-0000-000037030000}"/>
    <cellStyle name="Normální 5 10" xfId="945" xr:uid="{00000000-0005-0000-0000-000038030000}"/>
    <cellStyle name="Normální 5 11" xfId="943" xr:uid="{00000000-0005-0000-0000-000039030000}"/>
    <cellStyle name="normální 5 2" xfId="188" xr:uid="{00000000-0005-0000-0000-00003A030000}"/>
    <cellStyle name="Normální 5 3" xfId="251" xr:uid="{00000000-0005-0000-0000-00003B030000}"/>
    <cellStyle name="Normální 5 3 2" xfId="448" xr:uid="{00000000-0005-0000-0000-00003C030000}"/>
    <cellStyle name="Normální 5 3 2 2" xfId="870" xr:uid="{00000000-0005-0000-0000-00003D030000}"/>
    <cellStyle name="Normální 5 3 3" xfId="673" xr:uid="{00000000-0005-0000-0000-00003E030000}"/>
    <cellStyle name="Normální 5 4" xfId="307" xr:uid="{00000000-0005-0000-0000-00003F030000}"/>
    <cellStyle name="Normální 5 4 2" xfId="504" xr:uid="{00000000-0005-0000-0000-000040030000}"/>
    <cellStyle name="Normální 5 4 2 2" xfId="926" xr:uid="{00000000-0005-0000-0000-000041030000}"/>
    <cellStyle name="Normální 5 4 3" xfId="729" xr:uid="{00000000-0005-0000-0000-000042030000}"/>
    <cellStyle name="Normální 5 5" xfId="350" xr:uid="{00000000-0005-0000-0000-000043030000}"/>
    <cellStyle name="Normální 5 5 2" xfId="772" xr:uid="{00000000-0005-0000-0000-000044030000}"/>
    <cellStyle name="Normální 5 6" xfId="575" xr:uid="{00000000-0005-0000-0000-000045030000}"/>
    <cellStyle name="Normální 5 7" xfId="928" xr:uid="{00000000-0005-0000-0000-000046030000}"/>
    <cellStyle name="Normální 5 8" xfId="942" xr:uid="{00000000-0005-0000-0000-000047030000}"/>
    <cellStyle name="Normální 5 9" xfId="944" xr:uid="{00000000-0005-0000-0000-000048030000}"/>
    <cellStyle name="Normální 6" xfId="108" xr:uid="{00000000-0005-0000-0000-000049030000}"/>
    <cellStyle name="Normální 6 2" xfId="265" xr:uid="{00000000-0005-0000-0000-00004A030000}"/>
    <cellStyle name="Normální 6 2 2" xfId="462" xr:uid="{00000000-0005-0000-0000-00004B030000}"/>
    <cellStyle name="Normální 6 2 2 2" xfId="884" xr:uid="{00000000-0005-0000-0000-00004C030000}"/>
    <cellStyle name="Normální 6 2 3" xfId="687" xr:uid="{00000000-0005-0000-0000-00004D030000}"/>
    <cellStyle name="Normální 6 3" xfId="364" xr:uid="{00000000-0005-0000-0000-00004E030000}"/>
    <cellStyle name="Normální 6 3 2" xfId="786" xr:uid="{00000000-0005-0000-0000-00004F030000}"/>
    <cellStyle name="Normální 6 4" xfId="589" xr:uid="{00000000-0005-0000-0000-000050030000}"/>
    <cellStyle name="Normální 7" xfId="122" xr:uid="{00000000-0005-0000-0000-000051030000}"/>
    <cellStyle name="Normální 7 2" xfId="279" xr:uid="{00000000-0005-0000-0000-000052030000}"/>
    <cellStyle name="Normální 7 2 2" xfId="476" xr:uid="{00000000-0005-0000-0000-000053030000}"/>
    <cellStyle name="Normální 7 2 2 2" xfId="898" xr:uid="{00000000-0005-0000-0000-000054030000}"/>
    <cellStyle name="Normální 7 2 3" xfId="701" xr:uid="{00000000-0005-0000-0000-000055030000}"/>
    <cellStyle name="Normální 7 3" xfId="378" xr:uid="{00000000-0005-0000-0000-000056030000}"/>
    <cellStyle name="Normální 7 3 2" xfId="800" xr:uid="{00000000-0005-0000-0000-000057030000}"/>
    <cellStyle name="Normální 7 4" xfId="603" xr:uid="{00000000-0005-0000-0000-000058030000}"/>
    <cellStyle name="Normální 8" xfId="136" xr:uid="{00000000-0005-0000-0000-000059030000}"/>
    <cellStyle name="Normální 8 2" xfId="293" xr:uid="{00000000-0005-0000-0000-00005A030000}"/>
    <cellStyle name="Normální 8 2 2" xfId="490" xr:uid="{00000000-0005-0000-0000-00005B030000}"/>
    <cellStyle name="Normální 8 2 2 2" xfId="912" xr:uid="{00000000-0005-0000-0000-00005C030000}"/>
    <cellStyle name="Normální 8 2 3" xfId="715" xr:uid="{00000000-0005-0000-0000-00005D030000}"/>
    <cellStyle name="Normální 8 3" xfId="392" xr:uid="{00000000-0005-0000-0000-00005E030000}"/>
    <cellStyle name="Normální 8 3 2" xfId="814" xr:uid="{00000000-0005-0000-0000-00005F030000}"/>
    <cellStyle name="Normální 8 4" xfId="617" xr:uid="{00000000-0005-0000-0000-000060030000}"/>
    <cellStyle name="Normální 9" xfId="150" xr:uid="{00000000-0005-0000-0000-000061030000}"/>
    <cellStyle name="Note" xfId="16" xr:uid="{00000000-0005-0000-0000-000062030000}"/>
    <cellStyle name="Output" xfId="12" xr:uid="{00000000-0005-0000-0000-000063030000}"/>
    <cellStyle name="Poznámka 10" xfId="506" xr:uid="{00000000-0005-0000-0000-000064030000}"/>
    <cellStyle name="Poznámka 10 2" xfId="929" xr:uid="{00000000-0005-0000-0000-000065030000}"/>
    <cellStyle name="Poznámka 10 3" xfId="946" xr:uid="{00000000-0005-0000-0000-000066030000}"/>
    <cellStyle name="Poznámka 11" xfId="520" xr:uid="{00000000-0005-0000-0000-000067030000}"/>
    <cellStyle name="Poznámka 2" xfId="39" xr:uid="{00000000-0005-0000-0000-000068030000}"/>
    <cellStyle name="Poznámka 2 2" xfId="190" xr:uid="{00000000-0005-0000-0000-000069030000}"/>
    <cellStyle name="Poznámka 2 2 2" xfId="964" xr:uid="{00000000-0005-0000-0000-00006A030000}"/>
    <cellStyle name="Poznámka 2 3" xfId="210" xr:uid="{00000000-0005-0000-0000-00006B030000}"/>
    <cellStyle name="Poznámka 2 3 2" xfId="407" xr:uid="{00000000-0005-0000-0000-00006C030000}"/>
    <cellStyle name="Poznámka 2 3 2 2" xfId="829" xr:uid="{00000000-0005-0000-0000-00006D030000}"/>
    <cellStyle name="Poznámka 2 3 3" xfId="632" xr:uid="{00000000-0005-0000-0000-00006E030000}"/>
    <cellStyle name="Poznámka 2 4" xfId="309" xr:uid="{00000000-0005-0000-0000-00006F030000}"/>
    <cellStyle name="Poznámka 2 4 2" xfId="731" xr:uid="{00000000-0005-0000-0000-000070030000}"/>
    <cellStyle name="Poznámka 2 5" xfId="534" xr:uid="{00000000-0005-0000-0000-000071030000}"/>
    <cellStyle name="Poznámka 3" xfId="67" xr:uid="{00000000-0005-0000-0000-000072030000}"/>
    <cellStyle name="Poznámka 3 2" xfId="192" xr:uid="{00000000-0005-0000-0000-000073030000}"/>
    <cellStyle name="Poznámka 3 2 2" xfId="966" xr:uid="{00000000-0005-0000-0000-000074030000}"/>
    <cellStyle name="Poznámka 3 3" xfId="191" xr:uid="{00000000-0005-0000-0000-000075030000}"/>
    <cellStyle name="Poznámka 3 3 2" xfId="963" xr:uid="{00000000-0005-0000-0000-000076030000}"/>
    <cellStyle name="Poznámka 3 4" xfId="224" xr:uid="{00000000-0005-0000-0000-000077030000}"/>
    <cellStyle name="Poznámka 3 4 2" xfId="421" xr:uid="{00000000-0005-0000-0000-000078030000}"/>
    <cellStyle name="Poznámka 3 4 2 2" xfId="843" xr:uid="{00000000-0005-0000-0000-000079030000}"/>
    <cellStyle name="Poznámka 3 4 3" xfId="646" xr:uid="{00000000-0005-0000-0000-00007A030000}"/>
    <cellStyle name="Poznámka 3 5" xfId="323" xr:uid="{00000000-0005-0000-0000-00007B030000}"/>
    <cellStyle name="Poznámka 3 5 2" xfId="745" xr:uid="{00000000-0005-0000-0000-00007C030000}"/>
    <cellStyle name="Poznámka 3 6" xfId="548" xr:uid="{00000000-0005-0000-0000-00007D030000}"/>
    <cellStyle name="Poznámka 4" xfId="81" xr:uid="{00000000-0005-0000-0000-00007E030000}"/>
    <cellStyle name="Poznámka 4 2" xfId="193" xr:uid="{00000000-0005-0000-0000-00007F030000}"/>
    <cellStyle name="Poznámka 4 2 2" xfId="965" xr:uid="{00000000-0005-0000-0000-000080030000}"/>
    <cellStyle name="Poznámka 4 3" xfId="238" xr:uid="{00000000-0005-0000-0000-000081030000}"/>
    <cellStyle name="Poznámka 4 3 2" xfId="435" xr:uid="{00000000-0005-0000-0000-000082030000}"/>
    <cellStyle name="Poznámka 4 3 2 2" xfId="857" xr:uid="{00000000-0005-0000-0000-000083030000}"/>
    <cellStyle name="Poznámka 4 3 3" xfId="660" xr:uid="{00000000-0005-0000-0000-000084030000}"/>
    <cellStyle name="Poznámka 4 4" xfId="337" xr:uid="{00000000-0005-0000-0000-000085030000}"/>
    <cellStyle name="Poznámka 4 4 2" xfId="759" xr:uid="{00000000-0005-0000-0000-000086030000}"/>
    <cellStyle name="Poznámka 4 5" xfId="562" xr:uid="{00000000-0005-0000-0000-000087030000}"/>
    <cellStyle name="Poznámka 5" xfId="95" xr:uid="{00000000-0005-0000-0000-000088030000}"/>
    <cellStyle name="Poznámka 5 2" xfId="194" xr:uid="{00000000-0005-0000-0000-000089030000}"/>
    <cellStyle name="Poznámka 5 2 2" xfId="962" xr:uid="{00000000-0005-0000-0000-00008A030000}"/>
    <cellStyle name="Poznámka 5 3" xfId="252" xr:uid="{00000000-0005-0000-0000-00008B030000}"/>
    <cellStyle name="Poznámka 5 3 2" xfId="449" xr:uid="{00000000-0005-0000-0000-00008C030000}"/>
    <cellStyle name="Poznámka 5 3 2 2" xfId="871" xr:uid="{00000000-0005-0000-0000-00008D030000}"/>
    <cellStyle name="Poznámka 5 3 3" xfId="674" xr:uid="{00000000-0005-0000-0000-00008E030000}"/>
    <cellStyle name="Poznámka 5 4" xfId="351" xr:uid="{00000000-0005-0000-0000-00008F030000}"/>
    <cellStyle name="Poznámka 5 4 2" xfId="773" xr:uid="{00000000-0005-0000-0000-000090030000}"/>
    <cellStyle name="Poznámka 5 5" xfId="576" xr:uid="{00000000-0005-0000-0000-000091030000}"/>
    <cellStyle name="Poznámka 6" xfId="109" xr:uid="{00000000-0005-0000-0000-000092030000}"/>
    <cellStyle name="Poznámka 6 2" xfId="266" xr:uid="{00000000-0005-0000-0000-000093030000}"/>
    <cellStyle name="Poznámka 6 2 2" xfId="463" xr:uid="{00000000-0005-0000-0000-000094030000}"/>
    <cellStyle name="Poznámka 6 2 2 2" xfId="885" xr:uid="{00000000-0005-0000-0000-000095030000}"/>
    <cellStyle name="Poznámka 6 2 3" xfId="688" xr:uid="{00000000-0005-0000-0000-000096030000}"/>
    <cellStyle name="Poznámka 6 3" xfId="365" xr:uid="{00000000-0005-0000-0000-000097030000}"/>
    <cellStyle name="Poznámka 6 3 2" xfId="787" xr:uid="{00000000-0005-0000-0000-000098030000}"/>
    <cellStyle name="Poznámka 6 4" xfId="590" xr:uid="{00000000-0005-0000-0000-000099030000}"/>
    <cellStyle name="Poznámka 7" xfId="123" xr:uid="{00000000-0005-0000-0000-00009A030000}"/>
    <cellStyle name="Poznámka 7 2" xfId="280" xr:uid="{00000000-0005-0000-0000-00009B030000}"/>
    <cellStyle name="Poznámka 7 2 2" xfId="477" xr:uid="{00000000-0005-0000-0000-00009C030000}"/>
    <cellStyle name="Poznámka 7 2 2 2" xfId="899" xr:uid="{00000000-0005-0000-0000-00009D030000}"/>
    <cellStyle name="Poznámka 7 2 3" xfId="702" xr:uid="{00000000-0005-0000-0000-00009E030000}"/>
    <cellStyle name="Poznámka 7 3" xfId="379" xr:uid="{00000000-0005-0000-0000-00009F030000}"/>
    <cellStyle name="Poznámka 7 3 2" xfId="801" xr:uid="{00000000-0005-0000-0000-0000A0030000}"/>
    <cellStyle name="Poznámka 7 4" xfId="604" xr:uid="{00000000-0005-0000-0000-0000A1030000}"/>
    <cellStyle name="Poznámka 8" xfId="137" xr:uid="{00000000-0005-0000-0000-0000A2030000}"/>
    <cellStyle name="Poznámka 8 2" xfId="294" xr:uid="{00000000-0005-0000-0000-0000A3030000}"/>
    <cellStyle name="Poznámka 8 2 2" xfId="491" xr:uid="{00000000-0005-0000-0000-0000A4030000}"/>
    <cellStyle name="Poznámka 8 2 2 2" xfId="913" xr:uid="{00000000-0005-0000-0000-0000A5030000}"/>
    <cellStyle name="Poznámka 8 2 3" xfId="716" xr:uid="{00000000-0005-0000-0000-0000A6030000}"/>
    <cellStyle name="Poznámka 8 3" xfId="393" xr:uid="{00000000-0005-0000-0000-0000A7030000}"/>
    <cellStyle name="Poznámka 8 3 2" xfId="815" xr:uid="{00000000-0005-0000-0000-0000A8030000}"/>
    <cellStyle name="Poznámka 8 4" xfId="618" xr:uid="{00000000-0005-0000-0000-0000A9030000}"/>
    <cellStyle name="Poznámka 9" xfId="189" xr:uid="{00000000-0005-0000-0000-0000AA030000}"/>
    <cellStyle name="Poznámka 9 2" xfId="967" xr:uid="{00000000-0005-0000-0000-0000AB030000}"/>
    <cellStyle name="Procenta 2" xfId="3" xr:uid="{00000000-0005-0000-0000-0000AC030000}"/>
    <cellStyle name="Propojená buňka 2" xfId="36" xr:uid="{00000000-0005-0000-0000-0000AD030000}"/>
    <cellStyle name="Propojená buňka 3" xfId="195" xr:uid="{00000000-0005-0000-0000-0000AE030000}"/>
    <cellStyle name="Správně 2" xfId="30" xr:uid="{00000000-0005-0000-0000-0000AF030000}"/>
    <cellStyle name="Správně 3" xfId="196" xr:uid="{00000000-0005-0000-0000-0000B0030000}"/>
    <cellStyle name="Text upozornění 2" xfId="38" xr:uid="{00000000-0005-0000-0000-0000B1030000}"/>
    <cellStyle name="Text upozornění 3" xfId="197" xr:uid="{00000000-0005-0000-0000-0000B2030000}"/>
    <cellStyle name="Vstup 2" xfId="33" xr:uid="{00000000-0005-0000-0000-0000B3030000}"/>
    <cellStyle name="Vstup 3" xfId="198" xr:uid="{00000000-0005-0000-0000-0000B4030000}"/>
    <cellStyle name="Vstup 3 2" xfId="961" xr:uid="{00000000-0005-0000-0000-0000B5030000}"/>
    <cellStyle name="Výpočet 2" xfId="35" xr:uid="{00000000-0005-0000-0000-0000B6030000}"/>
    <cellStyle name="Výpočet 3" xfId="199" xr:uid="{00000000-0005-0000-0000-0000B7030000}"/>
    <cellStyle name="Výpočet 3 2" xfId="960" xr:uid="{00000000-0005-0000-0000-0000B8030000}"/>
    <cellStyle name="Výstup 2" xfId="34" xr:uid="{00000000-0005-0000-0000-0000B9030000}"/>
    <cellStyle name="Výstup 3" xfId="200" xr:uid="{00000000-0005-0000-0000-0000BA030000}"/>
    <cellStyle name="Výstup 3 2" xfId="959" xr:uid="{00000000-0005-0000-0000-0000BB030000}"/>
    <cellStyle name="Vysvětlující text 2" xfId="40" xr:uid="{00000000-0005-0000-0000-0000BC030000}"/>
    <cellStyle name="Vysvětlující text 3" xfId="201" xr:uid="{00000000-0005-0000-0000-0000BD030000}"/>
    <cellStyle name="Zvýraznění 1 2" xfId="42" xr:uid="{00000000-0005-0000-0000-0000BE030000}"/>
    <cellStyle name="Zvýraznění 1 3" xfId="202" xr:uid="{00000000-0005-0000-0000-0000BF030000}"/>
    <cellStyle name="Zvýraznění 2 2" xfId="46" xr:uid="{00000000-0005-0000-0000-0000C0030000}"/>
    <cellStyle name="Zvýraznění 2 3" xfId="203" xr:uid="{00000000-0005-0000-0000-0000C1030000}"/>
    <cellStyle name="Zvýraznění 3 2" xfId="50" xr:uid="{00000000-0005-0000-0000-0000C2030000}"/>
    <cellStyle name="Zvýraznění 3 3" xfId="204" xr:uid="{00000000-0005-0000-0000-0000C3030000}"/>
    <cellStyle name="Zvýraznění 4 2" xfId="54" xr:uid="{00000000-0005-0000-0000-0000C4030000}"/>
    <cellStyle name="Zvýraznění 4 3" xfId="205" xr:uid="{00000000-0005-0000-0000-0000C5030000}"/>
    <cellStyle name="Zvýraznění 5 2" xfId="58" xr:uid="{00000000-0005-0000-0000-0000C6030000}"/>
    <cellStyle name="Zvýraznění 5 3" xfId="206" xr:uid="{00000000-0005-0000-0000-0000C7030000}"/>
    <cellStyle name="Zvýraznění 6 2" xfId="62" xr:uid="{00000000-0005-0000-0000-0000C8030000}"/>
    <cellStyle name="Zvýraznění 6 3" xfId="207" xr:uid="{00000000-0005-0000-0000-0000C9030000}"/>
  </cellStyles>
  <dxfs count="0"/>
  <tableStyles count="0" defaultTableStyle="TableStyleMedium2" defaultPivotStyle="PivotStyleLight16"/>
  <colors>
    <mruColors>
      <color rgb="FF16365C"/>
      <color rgb="FFBED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145371</xdr:colOff>
      <xdr:row>0</xdr:row>
      <xdr:rowOff>63986</xdr:rowOff>
    </xdr:from>
    <xdr:to>
      <xdr:col>1</xdr:col>
      <xdr:colOff>2497690</xdr:colOff>
      <xdr:row>0</xdr:row>
      <xdr:rowOff>818366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1DC25DF-EA5A-4AC5-953A-C0791C78A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971" y="63986"/>
          <a:ext cx="2369063" cy="765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2"/>
  <sheetViews>
    <sheetView showGridLines="0" tabSelected="1" zoomScale="85" zoomScaleNormal="85" zoomScaleSheetLayoutView="85" workbookViewId="0"/>
  </sheetViews>
  <sheetFormatPr defaultColWidth="9.140625" defaultRowHeight="15" x14ac:dyDescent="0.2"/>
  <cols>
    <col min="1" max="1" width="3.28515625" style="2" customWidth="1"/>
    <col min="2" max="2" width="52.7109375" style="2" customWidth="1"/>
    <col min="3" max="4" width="18.7109375" style="2" customWidth="1"/>
    <col min="5" max="5" width="7.7109375" style="2" customWidth="1"/>
    <col min="6" max="6" width="52.7109375" style="2" customWidth="1"/>
    <col min="7" max="7" width="18.28515625" style="2" customWidth="1"/>
    <col min="8" max="8" width="18.7109375" style="2" customWidth="1"/>
    <col min="9" max="9" width="7.7109375" style="2" customWidth="1"/>
    <col min="10" max="16384" width="9.140625" style="2"/>
  </cols>
  <sheetData>
    <row r="1" spans="2:9" ht="76.5" customHeight="1" thickBot="1" x14ac:dyDescent="0.25">
      <c r="B1" s="1"/>
      <c r="C1" s="1"/>
      <c r="D1" s="1"/>
      <c r="F1" s="1"/>
      <c r="G1" s="1"/>
      <c r="H1" s="1"/>
    </row>
    <row r="2" spans="2:9" s="3" customFormat="1" ht="72" customHeight="1" x14ac:dyDescent="0.25">
      <c r="B2" s="85" t="s">
        <v>18</v>
      </c>
      <c r="C2" s="86"/>
      <c r="D2" s="87"/>
      <c r="F2" s="85" t="s">
        <v>19</v>
      </c>
      <c r="G2" s="86"/>
      <c r="H2" s="87"/>
    </row>
    <row r="3" spans="2:9" s="3" customFormat="1" ht="20.100000000000001" customHeight="1" x14ac:dyDescent="0.25">
      <c r="B3" s="92" t="s">
        <v>0</v>
      </c>
      <c r="C3" s="93"/>
      <c r="D3" s="94"/>
      <c r="E3" s="4"/>
      <c r="F3" s="95" t="s">
        <v>0</v>
      </c>
      <c r="G3" s="96"/>
      <c r="H3" s="97"/>
      <c r="I3" s="5"/>
    </row>
    <row r="4" spans="2:9" s="3" customFormat="1" ht="19.899999999999999" customHeight="1" x14ac:dyDescent="0.25">
      <c r="B4" s="81" t="s">
        <v>35</v>
      </c>
      <c r="C4" s="82"/>
      <c r="D4" s="72"/>
      <c r="F4" s="81" t="s">
        <v>35</v>
      </c>
      <c r="G4" s="82"/>
      <c r="H4" s="72"/>
    </row>
    <row r="5" spans="2:9" s="3" customFormat="1" ht="19.899999999999999" customHeight="1" x14ac:dyDescent="0.25">
      <c r="B5" s="81" t="s">
        <v>36</v>
      </c>
      <c r="C5" s="82"/>
      <c r="D5" s="72"/>
      <c r="F5" s="81" t="s">
        <v>36</v>
      </c>
      <c r="G5" s="82"/>
      <c r="H5" s="72"/>
    </row>
    <row r="6" spans="2:9" s="3" customFormat="1" ht="19.899999999999999" customHeight="1" x14ac:dyDescent="0.25">
      <c r="B6" s="88" t="s">
        <v>20</v>
      </c>
      <c r="C6" s="89"/>
      <c r="D6" s="72"/>
      <c r="F6" s="88" t="s">
        <v>20</v>
      </c>
      <c r="G6" s="89"/>
      <c r="H6" s="72"/>
    </row>
    <row r="7" spans="2:9" s="3" customFormat="1" ht="19.899999999999999" customHeight="1" x14ac:dyDescent="0.25">
      <c r="B7" s="88" t="s">
        <v>21</v>
      </c>
      <c r="C7" s="89"/>
      <c r="D7" s="73"/>
      <c r="F7" s="88" t="s">
        <v>21</v>
      </c>
      <c r="G7" s="89"/>
      <c r="H7" s="73"/>
    </row>
    <row r="8" spans="2:9" s="3" customFormat="1" ht="19.899999999999999" customHeight="1" x14ac:dyDescent="0.25">
      <c r="B8" s="88" t="s">
        <v>22</v>
      </c>
      <c r="C8" s="89"/>
      <c r="D8" s="6" t="s">
        <v>1</v>
      </c>
      <c r="F8" s="88" t="s">
        <v>22</v>
      </c>
      <c r="G8" s="89"/>
      <c r="H8" s="6" t="s">
        <v>2</v>
      </c>
    </row>
    <row r="9" spans="2:9" s="3" customFormat="1" ht="19.899999999999999" customHeight="1" thickBot="1" x14ac:dyDescent="0.3">
      <c r="B9" s="90" t="s">
        <v>23</v>
      </c>
      <c r="C9" s="91"/>
      <c r="D9" s="74"/>
      <c r="F9" s="90" t="s">
        <v>23</v>
      </c>
      <c r="G9" s="91"/>
      <c r="H9" s="74"/>
    </row>
    <row r="10" spans="2:9" s="3" customFormat="1" ht="19.899999999999999" customHeight="1" thickBot="1" x14ac:dyDescent="0.3">
      <c r="B10" s="101"/>
      <c r="C10" s="101"/>
      <c r="D10" s="101"/>
      <c r="F10" s="102"/>
      <c r="G10" s="102"/>
      <c r="H10" s="102"/>
    </row>
    <row r="11" spans="2:9" s="3" customFormat="1" ht="19.899999999999999" customHeight="1" x14ac:dyDescent="0.25">
      <c r="B11" s="7" t="s">
        <v>24</v>
      </c>
      <c r="C11" s="8" t="s">
        <v>44</v>
      </c>
      <c r="D11" s="9" t="s">
        <v>3</v>
      </c>
      <c r="F11" s="7" t="s">
        <v>24</v>
      </c>
      <c r="G11" s="8" t="s">
        <v>44</v>
      </c>
      <c r="H11" s="9" t="s">
        <v>3</v>
      </c>
    </row>
    <row r="12" spans="2:9" s="3" customFormat="1" ht="19.899999999999999" customHeight="1" x14ac:dyDescent="0.25">
      <c r="B12" s="10">
        <v>1</v>
      </c>
      <c r="C12" s="75">
        <v>50</v>
      </c>
      <c r="D12" s="11"/>
      <c r="F12" s="10">
        <v>1</v>
      </c>
      <c r="G12" s="75">
        <v>0.45</v>
      </c>
      <c r="H12" s="98"/>
    </row>
    <row r="13" spans="2:9" s="3" customFormat="1" ht="19.899999999999999" customHeight="1" x14ac:dyDescent="0.25">
      <c r="B13" s="13">
        <v>2</v>
      </c>
      <c r="C13" s="75"/>
      <c r="D13" s="14"/>
      <c r="F13" s="13">
        <v>2</v>
      </c>
      <c r="G13" s="75"/>
      <c r="H13" s="99"/>
    </row>
    <row r="14" spans="2:9" s="3" customFormat="1" ht="19.899999999999999" customHeight="1" thickBot="1" x14ac:dyDescent="0.3">
      <c r="B14" s="13">
        <v>3</v>
      </c>
      <c r="C14" s="76"/>
      <c r="D14" s="14"/>
      <c r="F14" s="13">
        <v>3</v>
      </c>
      <c r="G14" s="76"/>
      <c r="H14" s="100"/>
    </row>
    <row r="15" spans="2:9" s="3" customFormat="1" ht="19.899999999999999" customHeight="1" x14ac:dyDescent="0.25">
      <c r="B15" s="15" t="s">
        <v>25</v>
      </c>
      <c r="C15" s="16">
        <f>AVERAGE(C12:C14)</f>
        <v>50</v>
      </c>
      <c r="D15" s="9" t="s">
        <v>3</v>
      </c>
      <c r="F15" s="17" t="s">
        <v>25</v>
      </c>
      <c r="G15" s="18">
        <f>AVERAGE(G12:G14)</f>
        <v>0.45</v>
      </c>
      <c r="H15" s="19" t="s">
        <v>3</v>
      </c>
    </row>
    <row r="16" spans="2:9" s="3" customFormat="1" ht="19.899999999999999" customHeight="1" x14ac:dyDescent="0.25">
      <c r="B16" s="20" t="s">
        <v>26</v>
      </c>
      <c r="C16" s="77">
        <v>330</v>
      </c>
      <c r="D16" s="21" t="s">
        <v>4</v>
      </c>
      <c r="F16" s="22" t="s">
        <v>26</v>
      </c>
      <c r="G16" s="77">
        <v>330</v>
      </c>
      <c r="H16" s="23" t="s">
        <v>4</v>
      </c>
      <c r="I16" s="5"/>
    </row>
    <row r="17" spans="2:9" s="3" customFormat="1" ht="19.899999999999999" customHeight="1" x14ac:dyDescent="0.25">
      <c r="B17" s="24" t="s">
        <v>27</v>
      </c>
      <c r="C17" s="25">
        <f>C15*POWER(10,6)/660/C16</f>
        <v>229.5684113865932</v>
      </c>
      <c r="D17" s="21" t="s">
        <v>5</v>
      </c>
      <c r="F17" s="26" t="s">
        <v>27</v>
      </c>
      <c r="G17" s="27">
        <f>G15*POWER(10,6)/660/G16</f>
        <v>2.0661157024793391</v>
      </c>
      <c r="H17" s="23" t="s">
        <v>5</v>
      </c>
    </row>
    <row r="18" spans="2:9" s="3" customFormat="1" ht="19.899999999999999" customHeight="1" thickBot="1" x14ac:dyDescent="0.3">
      <c r="B18" s="24" t="s">
        <v>28</v>
      </c>
      <c r="C18" s="78">
        <v>2</v>
      </c>
      <c r="D18" s="21" t="s">
        <v>5</v>
      </c>
      <c r="F18" s="29" t="s">
        <v>32</v>
      </c>
      <c r="G18" s="79">
        <v>2</v>
      </c>
      <c r="H18" s="12" t="s">
        <v>5</v>
      </c>
    </row>
    <row r="19" spans="2:9" s="3" customFormat="1" ht="19.899999999999999" customHeight="1" x14ac:dyDescent="0.25">
      <c r="B19" s="24" t="s">
        <v>29</v>
      </c>
      <c r="C19" s="25">
        <f>CEILING(C17/C18,1)</f>
        <v>115</v>
      </c>
      <c r="D19" s="21" t="s">
        <v>6</v>
      </c>
      <c r="F19" s="30" t="s">
        <v>31</v>
      </c>
      <c r="G19" s="31"/>
      <c r="H19" s="32"/>
    </row>
    <row r="20" spans="2:9" s="3" customFormat="1" ht="24.95" customHeight="1" x14ac:dyDescent="0.25">
      <c r="B20" s="33" t="s">
        <v>30</v>
      </c>
      <c r="C20" s="34" t="str">
        <f>"5+"&amp;C19*5-5</f>
        <v>5+570</v>
      </c>
      <c r="D20" s="35" t="s">
        <v>43</v>
      </c>
      <c r="E20" s="36"/>
      <c r="F20" s="37" t="s">
        <v>7</v>
      </c>
      <c r="G20" s="38" t="s">
        <v>8</v>
      </c>
      <c r="H20" s="39"/>
    </row>
    <row r="21" spans="2:9" s="3" customFormat="1" ht="19.899999999999999" customHeight="1" thickBot="1" x14ac:dyDescent="0.3">
      <c r="B21" s="24" t="s">
        <v>9</v>
      </c>
      <c r="C21" s="40"/>
      <c r="D21" s="41"/>
      <c r="E21" s="36"/>
      <c r="F21" s="42">
        <f>0.8*G18</f>
        <v>1.6</v>
      </c>
      <c r="G21" s="43">
        <f>1.2*G18</f>
        <v>2.4</v>
      </c>
      <c r="H21" s="44" t="s">
        <v>5</v>
      </c>
    </row>
    <row r="22" spans="2:9" s="3" customFormat="1" ht="24.95" customHeight="1" thickBot="1" x14ac:dyDescent="0.3">
      <c r="B22" s="45" t="s">
        <v>30</v>
      </c>
      <c r="C22" s="46" t="str">
        <f>"2,5+"&amp;C19*2.5-2.5</f>
        <v>2,5+285</v>
      </c>
      <c r="D22" s="47" t="s">
        <v>43</v>
      </c>
    </row>
    <row r="23" spans="2:9" s="3" customFormat="1" ht="19.899999999999999" customHeight="1" thickBot="1" x14ac:dyDescent="0.3">
      <c r="B23" s="36"/>
      <c r="C23" s="48"/>
    </row>
    <row r="24" spans="2:9" s="3" customFormat="1" ht="19.899999999999999" customHeight="1" x14ac:dyDescent="0.25">
      <c r="B24" s="49" t="s">
        <v>33</v>
      </c>
      <c r="C24" s="31"/>
      <c r="D24" s="32" t="s">
        <v>9</v>
      </c>
      <c r="E24" s="50"/>
    </row>
    <row r="25" spans="2:9" s="3" customFormat="1" ht="19.899999999999999" customHeight="1" x14ac:dyDescent="0.25">
      <c r="B25" s="26" t="s">
        <v>10</v>
      </c>
      <c r="C25" s="51" t="s">
        <v>11</v>
      </c>
      <c r="D25" s="52" t="s">
        <v>12</v>
      </c>
      <c r="E25" s="50"/>
      <c r="F25" s="80"/>
      <c r="G25" s="80"/>
    </row>
    <row r="26" spans="2:9" s="3" customFormat="1" ht="19.899999999999999" customHeight="1" thickBot="1" x14ac:dyDescent="0.3">
      <c r="B26" s="53" t="s">
        <v>13</v>
      </c>
      <c r="C26" s="54" t="s">
        <v>14</v>
      </c>
      <c r="D26" s="55" t="s">
        <v>15</v>
      </c>
      <c r="E26" s="50"/>
      <c r="F26" s="80"/>
      <c r="G26" s="80"/>
    </row>
    <row r="27" spans="2:9" s="3" customFormat="1" ht="19.899999999999999" customHeight="1" thickBot="1" x14ac:dyDescent="0.3">
      <c r="B27" s="56"/>
      <c r="H27" s="48"/>
    </row>
    <row r="28" spans="2:9" s="3" customFormat="1" ht="19.899999999999999" customHeight="1" x14ac:dyDescent="0.25">
      <c r="B28" s="57" t="s">
        <v>34</v>
      </c>
      <c r="C28" s="31"/>
      <c r="D28" s="32" t="s">
        <v>9</v>
      </c>
    </row>
    <row r="29" spans="2:9" s="3" customFormat="1" ht="19.899999999999999" customHeight="1" x14ac:dyDescent="0.25">
      <c r="B29" s="26" t="s">
        <v>47</v>
      </c>
      <c r="C29" s="51" t="s">
        <v>11</v>
      </c>
      <c r="D29" s="58" t="s">
        <v>12</v>
      </c>
    </row>
    <row r="30" spans="2:9" s="3" customFormat="1" ht="19.899999999999999" customHeight="1" x14ac:dyDescent="0.25">
      <c r="B30" s="26" t="s">
        <v>48</v>
      </c>
      <c r="C30" s="51" t="s">
        <v>11</v>
      </c>
      <c r="D30" s="58" t="s">
        <v>12</v>
      </c>
    </row>
    <row r="31" spans="2:9" s="3" customFormat="1" ht="19.899999999999999" customHeight="1" thickBot="1" x14ac:dyDescent="0.3">
      <c r="B31" s="53" t="s">
        <v>41</v>
      </c>
      <c r="C31" s="54"/>
      <c r="D31" s="55"/>
      <c r="G31" s="59"/>
      <c r="H31" s="59"/>
      <c r="I31" s="59"/>
    </row>
    <row r="32" spans="2:9" s="3" customFormat="1" ht="19.899999999999999" customHeight="1" thickBot="1" x14ac:dyDescent="0.3">
      <c r="B32" s="56"/>
    </row>
    <row r="33" spans="2:8" s="3" customFormat="1" ht="19.899999999999999" customHeight="1" x14ac:dyDescent="0.25">
      <c r="B33" s="83" t="s">
        <v>46</v>
      </c>
      <c r="C33" s="84"/>
      <c r="D33" s="32"/>
      <c r="E33" s="36"/>
    </row>
    <row r="34" spans="2:8" s="3" customFormat="1" ht="19.899999999999999" customHeight="1" x14ac:dyDescent="0.25">
      <c r="B34" s="26" t="s">
        <v>37</v>
      </c>
      <c r="C34" s="78">
        <v>10</v>
      </c>
      <c r="D34" s="23" t="s">
        <v>17</v>
      </c>
      <c r="E34" s="60"/>
    </row>
    <row r="35" spans="2:8" s="3" customFormat="1" ht="19.899999999999999" customHeight="1" x14ac:dyDescent="0.25">
      <c r="B35" s="26" t="s">
        <v>38</v>
      </c>
      <c r="C35" s="28">
        <f>1000-C34</f>
        <v>990</v>
      </c>
      <c r="D35" s="23" t="s">
        <v>17</v>
      </c>
      <c r="E35" s="13"/>
    </row>
    <row r="36" spans="2:8" s="3" customFormat="1" ht="19.899999999999999" customHeight="1" thickBot="1" x14ac:dyDescent="0.3">
      <c r="B36" s="53" t="s">
        <v>42</v>
      </c>
      <c r="C36" s="54">
        <f>SUM(C34:C35)</f>
        <v>1000</v>
      </c>
      <c r="D36" s="61" t="s">
        <v>17</v>
      </c>
      <c r="E36" s="36"/>
    </row>
    <row r="37" spans="2:8" s="3" customFormat="1" ht="19.899999999999999" customHeight="1" thickBot="1" x14ac:dyDescent="0.3">
      <c r="C37" s="59"/>
      <c r="F37" s="59"/>
      <c r="H37" s="62"/>
    </row>
    <row r="38" spans="2:8" s="3" customFormat="1" ht="20.100000000000001" customHeight="1" x14ac:dyDescent="0.25">
      <c r="B38" s="63" t="s">
        <v>40</v>
      </c>
      <c r="C38" s="64">
        <f>G17</f>
        <v>2.0661157024793391</v>
      </c>
      <c r="D38" s="65" t="s">
        <v>5</v>
      </c>
    </row>
    <row r="39" spans="2:8" s="3" customFormat="1" ht="20.100000000000001" customHeight="1" x14ac:dyDescent="0.25">
      <c r="B39" s="66" t="s">
        <v>45</v>
      </c>
      <c r="C39" s="67">
        <v>10</v>
      </c>
      <c r="D39" s="68" t="s">
        <v>16</v>
      </c>
    </row>
    <row r="40" spans="2:8" s="3" customFormat="1" ht="24.95" customHeight="1" thickBot="1" x14ac:dyDescent="0.3">
      <c r="B40" s="69" t="s">
        <v>39</v>
      </c>
      <c r="C40" s="70">
        <f>C34/10*C38*5</f>
        <v>10.330578512396695</v>
      </c>
      <c r="D40" s="44" t="s">
        <v>16</v>
      </c>
    </row>
    <row r="41" spans="2:8" s="3" customFormat="1" x14ac:dyDescent="0.25">
      <c r="B41" s="71"/>
      <c r="C41" s="71"/>
      <c r="D41" s="71"/>
    </row>
    <row r="42" spans="2:8" s="3" customFormat="1" x14ac:dyDescent="0.25"/>
  </sheetData>
  <sheetProtection algorithmName="SHA-512" hashValue="z1Ytzt+HgcVooounCiKHsb/f0PwL8Nvg/+zoMJ/IWbQBLhvaMHBaU90Ld4BCi0GsPuXCHB2lJW5I0ueu+ylRkg==" saltValue="US2B0nRJwTWPSlZL0j2cpA==" spinCount="100000" sheet="1" objects="1" scenarios="1"/>
  <mergeCells count="21">
    <mergeCell ref="B33:C33"/>
    <mergeCell ref="B2:D2"/>
    <mergeCell ref="F2:H2"/>
    <mergeCell ref="B8:C8"/>
    <mergeCell ref="F8:G8"/>
    <mergeCell ref="B9:C9"/>
    <mergeCell ref="F9:G9"/>
    <mergeCell ref="B7:C7"/>
    <mergeCell ref="F7:G7"/>
    <mergeCell ref="B3:D3"/>
    <mergeCell ref="F3:H3"/>
    <mergeCell ref="B6:C6"/>
    <mergeCell ref="F6:G6"/>
    <mergeCell ref="H12:H14"/>
    <mergeCell ref="B10:D10"/>
    <mergeCell ref="F10:H10"/>
    <mergeCell ref="F25:G26"/>
    <mergeCell ref="B5:C5"/>
    <mergeCell ref="B4:C4"/>
    <mergeCell ref="F4:G4"/>
    <mergeCell ref="F5:G5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&amp;L&amp;"Arial,Obyčejné"&amp;10&amp;K03-024Datum vydání: 9.9.2022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fastGEN_template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</dc:creator>
  <cp:keywords/>
  <dc:description/>
  <cp:lastModifiedBy>Prokopová Nina</cp:lastModifiedBy>
  <cp:revision/>
  <cp:lastPrinted>2022-09-09T11:06:39Z</cp:lastPrinted>
  <dcterms:created xsi:type="dcterms:W3CDTF">2014-02-05T15:00:48Z</dcterms:created>
  <dcterms:modified xsi:type="dcterms:W3CDTF">2023-10-31T11:29:59Z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Name="fastGEN_template"&gt;&lt;Controls /&gt;&lt;/Worksheet&gt;&lt;/Worksheets&gt;&lt;/AddinData&gt;</vt:lpwstr>
  </property>
</Properties>
</file>